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CCIS" sheetId="1" r:id="rId1"/>
    <sheet name="CCBS" sheetId="2" r:id="rId2"/>
    <sheet name="CCSCE" sheetId="3" r:id="rId3"/>
    <sheet name="CCCFS" sheetId="4" r:id="rId4"/>
    <sheet name="Notes" sheetId="5" r:id="rId5"/>
  </sheets>
  <definedNames>
    <definedName name="Z_F47420B0_02DC_448D_A798_4C5AFD9F0EB5_.wvu.Cols" localSheetId="4" hidden="1">'Notes'!$K:$K</definedName>
  </definedNames>
  <calcPr fullCalcOnLoad="1"/>
</workbook>
</file>

<file path=xl/sharedStrings.xml><?xml version="1.0" encoding="utf-8"?>
<sst xmlns="http://schemas.openxmlformats.org/spreadsheetml/2006/main" count="280" uniqueCount="229">
  <si>
    <t>INDIVIDUAL QUARTER</t>
  </si>
  <si>
    <t>CURRENT</t>
  </si>
  <si>
    <t>YEAR</t>
  </si>
  <si>
    <t>QUARTER</t>
  </si>
  <si>
    <t>PRECEDING YEAR</t>
  </si>
  <si>
    <t>CORRESPONDING</t>
  </si>
  <si>
    <t>CUMULATIVE QUARTER</t>
  </si>
  <si>
    <t>TO DATE</t>
  </si>
  <si>
    <t>PERIOD</t>
  </si>
  <si>
    <t>AS AT</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</si>
  <si>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</si>
  <si>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</si>
  <si>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</si>
  <si>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</si>
  <si>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</si>
  <si>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</si>
  <si>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</si>
  <si>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</si>
  <si>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</si>
  <si>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</si>
  <si>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</si>
  <si>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</si>
  <si>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</si>
  <si>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</si>
  <si>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Procurement of machinery</t>
  </si>
  <si>
    <t>Redemption of convertible secured loan stocks</t>
  </si>
  <si>
    <t>Repayment of borrowings</t>
  </si>
  <si>
    <t>Repayment of advances from directors</t>
  </si>
  <si>
    <t>Working capital</t>
  </si>
  <si>
    <t>Estimated listing expenses</t>
  </si>
  <si>
    <t>Remark</t>
  </si>
  <si>
    <t>*</t>
  </si>
  <si>
    <t>Borrowings and debt securities</t>
  </si>
  <si>
    <t>CONDENSED CONSOLIDATED BALANCE SHEETS</t>
  </si>
  <si>
    <t>CONDENSED CONSOLIDATED INCOME STATEMENTS</t>
  </si>
  <si>
    <t>CONDENSED CONSOLIDATED STATEMENTS OF CHANGES IN EQUITY</t>
  </si>
  <si>
    <t>SHARE CAPITAL</t>
  </si>
  <si>
    <t>SHARE PREMIUM</t>
  </si>
  <si>
    <t>RESERVE ON CONSOLIDATION</t>
  </si>
  <si>
    <t>TRANSLATION RESERVE</t>
  </si>
  <si>
    <t>RETAINED PROFITS</t>
  </si>
  <si>
    <t>NON-DISTRIBUTABLE</t>
  </si>
  <si>
    <t>DISTRIBUTABLE</t>
  </si>
  <si>
    <t>CONDENSED CONSOLIDATED CASH FLOW STATEMENT</t>
  </si>
  <si>
    <t>Accounting policies and methods of computation</t>
  </si>
  <si>
    <t>Qualification of financial statements</t>
  </si>
  <si>
    <t>Unusual items</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</si>
  <si>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</si>
  <si>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</si>
  <si>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</si>
  <si>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</si>
  <si>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</si>
  <si>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</si>
  <si>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</si>
  <si>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</si>
  <si>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</si>
  <si>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There were no issuance, cancellation, repurchase, resale and repayment of debt and equity securities for the current quarter under review except for those disclosed in note B8.</t>
  </si>
  <si>
    <t>A7.</t>
  </si>
  <si>
    <t>Dividend paid</t>
  </si>
  <si>
    <t>No dividend was paid during the quarter under review.</t>
  </si>
  <si>
    <t>A8.</t>
  </si>
  <si>
    <t>Segmental reporting for the current quarter</t>
  </si>
  <si>
    <t>Profit before taxation</t>
  </si>
  <si>
    <t>A9.</t>
  </si>
  <si>
    <t>Valuation of property, plant and equipment</t>
  </si>
  <si>
    <t>A10.</t>
  </si>
  <si>
    <t>Material events subsequent to the end of the current quarter</t>
  </si>
  <si>
    <t>A11.</t>
  </si>
  <si>
    <t>Effect of changes in the composition of the Group</t>
  </si>
  <si>
    <t>A12.</t>
  </si>
  <si>
    <t>Changes in contingent liabilities or contingent assets</t>
  </si>
  <si>
    <t>Notes (In compliance with MASB 26)</t>
  </si>
  <si>
    <t>Additional information required by the KLSE Listing Requirements</t>
  </si>
  <si>
    <t>B1.</t>
  </si>
  <si>
    <t>Review of performance of the Company and its principal subsidiaries</t>
  </si>
  <si>
    <t>B2.</t>
  </si>
  <si>
    <t>Material changes in the quarterly results compared to the preceding quarter</t>
  </si>
  <si>
    <t>B3.</t>
  </si>
  <si>
    <t>Current year prospects</t>
  </si>
  <si>
    <t>B4.</t>
  </si>
  <si>
    <t>Variance of actual profit from forecast profit</t>
  </si>
  <si>
    <t>B5.</t>
  </si>
  <si>
    <t>Current taxation</t>
  </si>
  <si>
    <t>Transfer (from) / to deferred taxation</t>
  </si>
  <si>
    <t>Current year quarter</t>
  </si>
  <si>
    <t>Preceding year corresponding quarter</t>
  </si>
  <si>
    <t>Current year to-date</t>
  </si>
  <si>
    <t>Preceding year corresponding period</t>
  </si>
  <si>
    <t>Individual period</t>
  </si>
  <si>
    <t>N/A</t>
  </si>
  <si>
    <t>B6.</t>
  </si>
  <si>
    <t>Profit on sale of unquoted investments and/or properties</t>
  </si>
  <si>
    <t>There were no sale of unquoted investments and/or properties during the current quarter under review.</t>
  </si>
  <si>
    <t xml:space="preserve">The company does not have any quoted securities during the quarter under review. </t>
  </si>
  <si>
    <t>There are no purchase or disposal of any quoted securities during the quarter under review.</t>
  </si>
  <si>
    <t>B7.</t>
  </si>
  <si>
    <t>B8.</t>
  </si>
  <si>
    <t>B9.</t>
  </si>
  <si>
    <t>B10.</t>
  </si>
  <si>
    <t>Total</t>
  </si>
  <si>
    <t>Unsecured</t>
  </si>
  <si>
    <t>Secured</t>
  </si>
  <si>
    <t>B11.</t>
  </si>
  <si>
    <t>B12.</t>
  </si>
  <si>
    <t>B13.</t>
  </si>
  <si>
    <t>Earnings per share</t>
  </si>
  <si>
    <t>Adjustments for non-cash flow items</t>
  </si>
  <si>
    <t>Income tax paid</t>
  </si>
  <si>
    <t>NET CASH USED IN OPERATING ACTIVITIES</t>
  </si>
  <si>
    <t>Investing activities</t>
  </si>
  <si>
    <t>NET CASH USED IN INVESTING ACTIVITIES</t>
  </si>
  <si>
    <t>Financing activities</t>
  </si>
  <si>
    <t>Bank borrowings</t>
  </si>
  <si>
    <t>Investment in property, plant and equipment</t>
  </si>
  <si>
    <t>Other than the factor stated above, the group's operations for the current quarter were not affected by other seasonal or cyclical factors.</t>
  </si>
  <si>
    <t>REVENUE</t>
  </si>
  <si>
    <t>COST OF SALES</t>
  </si>
  <si>
    <t>GROSS PROFIT</t>
  </si>
  <si>
    <t>OPERATING EXPENSES</t>
  </si>
  <si>
    <t>OPERATING PROFIT</t>
  </si>
  <si>
    <t>Interest expense</t>
  </si>
  <si>
    <t>PROFIT BEFORE TAXATION</t>
  </si>
  <si>
    <t>TAXATION</t>
  </si>
  <si>
    <t>PROPERTY, PLANT AND EQUIPMENT</t>
  </si>
  <si>
    <t>CURRENT ASSETS</t>
  </si>
  <si>
    <t>INVENTORIES</t>
  </si>
  <si>
    <t>TRADE RECEIVABLES</t>
  </si>
  <si>
    <t>OTHER RECEIVABLES, DEPOSITS AND PREPAYMENTS</t>
  </si>
  <si>
    <t>SHORT TERM INVESTMENTS</t>
  </si>
  <si>
    <t>CASH AND BANK BALANCES</t>
  </si>
  <si>
    <t>DEFERRED EXPENDITURE</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</si>
  <si>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</si>
  <si>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</si>
  <si>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</si>
  <si>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</si>
  <si>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</si>
  <si>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</si>
  <si>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</si>
  <si>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</si>
  <si>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</si>
  <si>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</si>
  <si>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</si>
  <si>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</si>
  <si>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</si>
  <si>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NET TANGIBLE ASSETS PER SHARE (RM)</t>
  </si>
  <si>
    <t>At 1 April 2002</t>
  </si>
  <si>
    <t>Cumulative movements during the periods</t>
  </si>
  <si>
    <t>Cumulative movements during the preceding periods</t>
  </si>
  <si>
    <t>Net profit for the periods</t>
  </si>
  <si>
    <t>Net loss for the preceding periods</t>
  </si>
  <si>
    <t>Represents RM1.00 comprising 2 ordinary shares of RM0.50 each in the company issued during incorporation</t>
  </si>
  <si>
    <t>EARNING PER SHARE - basic (sen)</t>
  </si>
  <si>
    <t>Approved by the Board.</t>
  </si>
  <si>
    <t>31/03/2003</t>
  </si>
  <si>
    <t>Quarterly report on results for the 1st quarter ended 30 June 2003. The figures have not been audited.</t>
  </si>
  <si>
    <t>30/06/2003</t>
  </si>
  <si>
    <t>30/06/2002</t>
  </si>
  <si>
    <t>(The Condensed Consolidated Income Statements should be read in conjunction with the Annual Financial Report for the year ended 31 March 2003)</t>
  </si>
  <si>
    <t>(The Condensed Consolidated Balance Sheets should be read in conjunction with the Annual Financial Report for the year ended 31 March 2003)</t>
  </si>
  <si>
    <t>At 1 April 2003</t>
  </si>
  <si>
    <t>At 30 June 2003</t>
  </si>
  <si>
    <t>At 30 June 2002</t>
  </si>
  <si>
    <t>(The Condensed Consolidated Statements of Changes in Equity should be read in conjunction with the Annual Financial Report for the year ended 31 March 2003)</t>
  </si>
  <si>
    <t>(The Condensed Consolidated Cash Flow Statements should be read in conjunction with the Annual Financial Report for the year ended 31 March 2003)</t>
  </si>
  <si>
    <t>The preceding audited financial statements for the period ended 31 March 2003 was not subjected to any qualification.</t>
  </si>
  <si>
    <t>By business segments</t>
  </si>
  <si>
    <t>Segment Revenue</t>
  </si>
  <si>
    <t>Segment Assets Employed</t>
  </si>
  <si>
    <t>Manufacturing</t>
  </si>
  <si>
    <t>Others</t>
  </si>
  <si>
    <t>Investment holding</t>
  </si>
  <si>
    <t>Trading</t>
  </si>
  <si>
    <t>Elimination</t>
  </si>
  <si>
    <t>Consolidated</t>
  </si>
  <si>
    <t xml:space="preserve">*RM 6 </t>
  </si>
  <si>
    <t>-</t>
  </si>
  <si>
    <t>The Group's borrowings as at 30 June 2003 were as follows:</t>
  </si>
  <si>
    <t>There are no material litigation as at 30 June 2003.</t>
  </si>
  <si>
    <t>30.6.2003</t>
  </si>
  <si>
    <t>30.6.2002</t>
  </si>
  <si>
    <t>12 months ended 31.03.2003</t>
  </si>
  <si>
    <t>12 months ended 31.03.2002</t>
  </si>
  <si>
    <t>Net changes in working capital</t>
  </si>
  <si>
    <t>Interest paid</t>
  </si>
  <si>
    <t>There were no material events subsequent to the end of the current quarter.</t>
  </si>
  <si>
    <t>There were no material changes in the composition of the Group for the quarter under review and financial year to-date.</t>
  </si>
  <si>
    <t xml:space="preserve">The contingent liabilities of the Group as at 26 August 2003 (the latest practicable date which is not earlier that 7 days from the date of issue of this quarterly report) are in respect of bank guarantees extended to trade and non-trade related third parties amounting to RM2.7 million. </t>
  </si>
  <si>
    <t>Not applicable</t>
  </si>
  <si>
    <t>Segment Result</t>
  </si>
  <si>
    <t>Board resolution dated 29 August 2003</t>
  </si>
  <si>
    <t>Status of Utilisation of Proceeds</t>
  </si>
  <si>
    <t>The earnings per share (basic) for the current quarter and current financial year to-date ended 30 June 2003 is calculated by dividing the Group's profit after taxation and minority interest of RM1.62 million for the current quarter and for the financial year to-date by the number of weighted average shares in issue of 150,000,000</t>
  </si>
  <si>
    <t>The valuations of property, plant and equipment have been brought forward, without amendments from the previous annual financial statements for the year ended 31 March 2003 and no valuation has been carried out since then.</t>
  </si>
  <si>
    <t>Unaudited results for the year ended 31 March 2003</t>
  </si>
  <si>
    <t>Audited results for the year ended 31 March 2003</t>
  </si>
  <si>
    <t>Net Profit for the Year</t>
  </si>
  <si>
    <t>Net Tangible Assets (NTA)</t>
  </si>
  <si>
    <t>Difference (note)</t>
  </si>
  <si>
    <t>Note:</t>
  </si>
  <si>
    <t>The differences are due to adjustments taken up during the audit of the Company and its subsidiaries for the financial year ended 31 March 2003</t>
  </si>
  <si>
    <t>Accretisation of capital reserve</t>
  </si>
  <si>
    <t>NET PROFIT FOR THE PERIOD</t>
  </si>
  <si>
    <t>Currency translation difference</t>
  </si>
  <si>
    <t>Listing expenses</t>
  </si>
  <si>
    <t>NET CASH USED IN FINANCING ACTIVITIES</t>
  </si>
  <si>
    <t>NET CHANGE IN CASH AND CASH EQUIVALENTS</t>
  </si>
  <si>
    <t>EFFECT OF EXCHANGE DIFFERENCES</t>
  </si>
  <si>
    <t>CASH AND CASH EQUIVALENTS AT BEGINING OF THE PERIOD</t>
  </si>
  <si>
    <t>CASH AND CASH EQUIVALENTS AT END  OF THE PERIOD</t>
  </si>
  <si>
    <t>The interim financial report has been prepared in accordance with MASB 26 Interim Financial Reporting and Paragraph 9.22 pf the Listing Requirements of Kuala Lumpur Stock Exchange ('KLSE"). The same accounting policies and methods of computation are followed in the interim financial statements as compared with the annual financial statements of the Company and its subsidiaries for the year ended 31 March 2003.</t>
  </si>
  <si>
    <t>Dividends</t>
  </si>
  <si>
    <t xml:space="preserve">Remarks: </t>
  </si>
  <si>
    <t>The comparative figures for preceding financial year ended 31 March 2003 have been reclassified to conform with current quarter presentation.</t>
  </si>
  <si>
    <t xml:space="preserve">The following were noted when comparing the unaudited results and audited results for the financial year ended 31 March 2003: </t>
  </si>
  <si>
    <t>There were no items affecting assets, liabilities, equity, net income or cash flows that are unusual because of their nature, size or incidence during the current quarter, except for items disclosed in note A3 and B8.</t>
  </si>
  <si>
    <t>The Group achieved a profit before tax of RM2.903 million on the back of RM22.77 million in revenue for the current quarter and for the financial year to-date ended 30 June 2003. This was mainly contributed by three of its subsidiaries namely Hytex Apparels Sdn Bhd, Hytex Garments (M) Sdn Bhd and WOC Boutique Sdn Bhd.</t>
  </si>
  <si>
    <t>For the quarter under review, the Group's operating profit before tax decreased marginally to RM1.98 million as compared with preceding quarter of RM1.995 million, representing 0.8% decrease. This is solely due to the factors stated in notes A3 and B3.</t>
  </si>
  <si>
    <t xml:space="preserve">Overall the Group profit before taxation for current quarter has improved to RM2.093 million compared with the preceding quarter of RM1.952 million, representing 7.2% increase. This is due to accretisation of capital reserve out-weighting the interest expense. </t>
  </si>
  <si>
    <t>As at 30 June 2003 the proceeds utilised amounted to RM27.107 million.</t>
  </si>
  <si>
    <t>There are no material financial instruments with off balance sheet risk as at 30 June 2003 except for those disclosed in note A12.</t>
  </si>
  <si>
    <t>The Board of Directors does not recommend the payment of interim dividend for the quarter under review.</t>
  </si>
  <si>
    <t>The earnings per share (basic) for the preceding year corresponding quarter and preceding year corresponding financial year to-date ended 30 June 2002 is calculated by dividing the Group's loss after taxation of RM1,000 for the preceding corresponding  quarter and for the preceding year corresponding financial year to-date by the number of weighted average shares in issue of 2.</t>
  </si>
  <si>
    <t>The outbreak of SARS (Severe Acute Respiratory Syndrome) and the recent bombing in Jakarta and Bombay had and will affect the economies of the Asia Pacific Region. With this economic backdrop, it is expected that the remaining period for the year shall be challenging.</t>
  </si>
  <si>
    <t>Cumulative period</t>
  </si>
  <si>
    <t>During the quarter under review, the balance deferred expenditure arising from the listing of and quotation for the entire enlarged issued and paid-up share capital of the company on the Main Board of the KLSE was written-off against share premium reserve.</t>
  </si>
  <si>
    <t>In view that the group is in the garments and apparels industry, the demand for garments and apparels are historically higher towards the end of the calendar year and early next calendar year. This has directly resulted in the operations of the group to be higher in the third and fourth quarters of the financial year.</t>
  </si>
  <si>
    <t>The effective tax rate of the Group for the current quarter and cumulative year to-date ended 30.06.03 is lower than the statutory income tax rate due to non taxable credit of the Group and utilisation of reinvestment allowances of a subsidiary.</t>
  </si>
  <si>
    <t>The total gross proceeds from the rights issue and public issue of RM27.176 million from the restructuring, listing of and quotation for the entire enlarged issued and paid-up share capital of the Company  on the Main Board of the KLSE on 8 November 2002 are expected to be fully utilised for the core business of the Company and its subsidiaries by July 2003 as follows:</t>
  </si>
  <si>
    <t xml:space="preserv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</si>
</sst>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409]dd\ mmmm\,\ yyyy"/>
    <numFmt numFmtId="175" formatCode="_(* #,##0.000_);_(* \(#,##0.000\);_(* &quot;-&quot;??_);_(@_)"/>
    <numFmt numFmtId="176" formatCode="0.0000"/>
    <numFmt numFmtId="177" formatCode="0.000"/>
    <numFmt numFmtId="178" formatCode="0.0"/>
  </numFmts>
  <fonts count="5">
    <font>
      <sz val="10"/>
      <name val="Arial"/>
      <family val="0"/>
    </font>
    <font>
      <b/>
      <sz val="10"/>
      <name val="Arial"/>
      <family val="2"/>
    </font>
    <font>
      <u val="single"/>
      <sz val="10"/>
      <name val="Arial"/>
      <family val="0"/>
    </font>
    <font>
      <b/>
      <i/>
      <sz val="10"/>
      <name val="Arial"/>
      <family val="2"/>
    </font>
    <font>
      <sz val="10"/>
      <color indexed="10"/>
      <name val="Arial"/>
      <family val="2"/>
    </font>
  </fonts>
  <fills count="2">
    <fill>
      <patternFill/>
    </fill>
    <fill>
      <patternFill patternType="gray125"/>
    </fill>
  </fills>
  <borders count="13">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173" fontId="0" fillId="0" borderId="0" xfId="15" applyNumberFormat="1" applyAlignment="1">
      <alignment/>
    </xf>
    <xf numFmtId="173" fontId="0" fillId="0" borderId="0" xfId="15" applyNumberFormat="1" applyFont="1" applyAlignment="1">
      <alignment/>
    </xf>
    <xf numFmtId="173" fontId="0" fillId="0" borderId="0" xfId="15" applyNumberFormat="1" applyAlignment="1">
      <alignment horizontal="center"/>
    </xf>
    <xf numFmtId="173" fontId="0" fillId="0" borderId="0" xfId="15" applyNumberFormat="1" applyFont="1" applyAlignment="1">
      <alignment horizontal="center"/>
    </xf>
    <xf numFmtId="173" fontId="0" fillId="0" borderId="0" xfId="15" applyNumberFormat="1" applyFont="1" applyAlignment="1" quotePrefix="1">
      <alignment horizontal="center"/>
    </xf>
    <xf numFmtId="49" fontId="1" fillId="0" borderId="0" xfId="15" applyNumberFormat="1" applyFont="1" applyAlignment="1">
      <alignment/>
    </xf>
    <xf numFmtId="49" fontId="0" fillId="0" borderId="0" xfId="15" applyNumberFormat="1" applyFont="1" applyAlignment="1">
      <alignment/>
    </xf>
    <xf numFmtId="49" fontId="0" fillId="0" borderId="0" xfId="15" applyNumberFormat="1" applyAlignment="1">
      <alignment horizontal="center"/>
    </xf>
    <xf numFmtId="49" fontId="0" fillId="0" borderId="0" xfId="15" applyNumberFormat="1" applyAlignment="1">
      <alignment/>
    </xf>
    <xf numFmtId="173" fontId="0" fillId="0" borderId="0" xfId="15" applyNumberFormat="1" applyBorder="1" applyAlignment="1">
      <alignment/>
    </xf>
    <xf numFmtId="173" fontId="0" fillId="0" borderId="1" xfId="15" applyNumberFormat="1" applyBorder="1" applyAlignment="1">
      <alignment/>
    </xf>
    <xf numFmtId="173" fontId="0" fillId="0" borderId="2" xfId="15" applyNumberFormat="1" applyBorder="1" applyAlignment="1">
      <alignment/>
    </xf>
    <xf numFmtId="173" fontId="0" fillId="0" borderId="3" xfId="15" applyNumberFormat="1" applyBorder="1" applyAlignment="1">
      <alignment/>
    </xf>
    <xf numFmtId="173" fontId="0" fillId="0" borderId="4" xfId="15" applyNumberFormat="1" applyBorder="1" applyAlignment="1">
      <alignment/>
    </xf>
    <xf numFmtId="173" fontId="0" fillId="0" borderId="5" xfId="15" applyNumberFormat="1" applyBorder="1" applyAlignment="1">
      <alignment/>
    </xf>
    <xf numFmtId="173" fontId="0" fillId="0" borderId="6"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173" fontId="0" fillId="0" borderId="0" xfId="15" applyNumberFormat="1" applyFont="1" applyAlignment="1">
      <alignment horizontal="right"/>
    </xf>
    <xf numFmtId="173" fontId="0" fillId="0" borderId="0" xfId="15" applyNumberFormat="1" applyFill="1" applyAlignment="1">
      <alignment/>
    </xf>
    <xf numFmtId="49" fontId="0" fillId="0" borderId="0" xfId="0" applyNumberFormat="1" applyAlignment="1">
      <alignment horizontal="left"/>
    </xf>
    <xf numFmtId="0" fontId="0" fillId="0" borderId="0" xfId="0" applyAlignment="1">
      <alignment horizontal="left"/>
    </xf>
    <xf numFmtId="49" fontId="0" fillId="0" borderId="0" xfId="15" applyNumberFormat="1" applyFont="1" applyFill="1" applyAlignment="1">
      <alignment vertical="center"/>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0" fillId="0" borderId="0" xfId="0" applyFill="1" applyAlignment="1">
      <alignment horizontal="left" vertical="top" wrapText="1"/>
    </xf>
    <xf numFmtId="0" fontId="1" fillId="0" borderId="0" xfId="0" applyFont="1" applyAlignment="1">
      <alignment horizontal="left" vertical="center" wrapText="1"/>
    </xf>
    <xf numFmtId="173" fontId="0" fillId="0" borderId="0" xfId="15" applyNumberFormat="1" applyFont="1" applyFill="1" applyAlignment="1" quotePrefix="1">
      <alignment horizontal="center"/>
    </xf>
    <xf numFmtId="43" fontId="0" fillId="0" borderId="0" xfId="15" applyNumberFormat="1" applyAlignment="1">
      <alignment/>
    </xf>
    <xf numFmtId="0" fontId="0" fillId="0" borderId="0" xfId="0" applyNumberFormat="1" applyAlignment="1">
      <alignment/>
    </xf>
    <xf numFmtId="0" fontId="1" fillId="0" borderId="0" xfId="0" applyNumberFormat="1" applyFont="1" applyAlignment="1">
      <alignment/>
    </xf>
    <xf numFmtId="173"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73"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73" fontId="0" fillId="0" borderId="0" xfId="15" applyNumberFormat="1" applyAlignment="1">
      <alignment horizontal="center" vertical="center" wrapText="1"/>
    </xf>
    <xf numFmtId="173" fontId="0" fillId="0" borderId="7" xfId="15" applyNumberFormat="1" applyBorder="1" applyAlignment="1">
      <alignment horizontal="center"/>
    </xf>
    <xf numFmtId="173" fontId="0" fillId="0" borderId="0" xfId="15" applyNumberFormat="1" applyBorder="1" applyAlignment="1">
      <alignment horizontal="center" vertical="center" wrapText="1"/>
    </xf>
    <xf numFmtId="173" fontId="0" fillId="0" borderId="5"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173" fontId="0" fillId="0" borderId="0" xfId="15" applyNumberFormat="1" applyAlignment="1">
      <alignment horizontal="left" vertical="center"/>
    </xf>
    <xf numFmtId="173" fontId="0" fillId="0" borderId="1" xfId="15" applyNumberFormat="1" applyBorder="1" applyAlignment="1">
      <alignment horizontal="left" vertical="center"/>
    </xf>
    <xf numFmtId="173" fontId="0" fillId="0" borderId="0" xfId="15" applyNumberFormat="1" applyFont="1" applyAlignment="1">
      <alignment horizontal="center" vertical="center"/>
    </xf>
    <xf numFmtId="173" fontId="0" fillId="0" borderId="1" xfId="15" applyNumberFormat="1" applyFont="1" applyBorder="1" applyAlignment="1">
      <alignment horizontal="center" vertical="center"/>
    </xf>
    <xf numFmtId="0" fontId="0" fillId="0" borderId="0" xfId="0" applyAlignment="1">
      <alignment horizontal="center" vertical="top" wrapText="1"/>
    </xf>
    <xf numFmtId="0" fontId="2" fillId="0" borderId="0" xfId="0" applyFont="1" applyAlignment="1">
      <alignment horizontal="center" vertical="top" wrapText="1"/>
    </xf>
    <xf numFmtId="173" fontId="0" fillId="0" borderId="0" xfId="15" applyNumberFormat="1" applyAlignment="1">
      <alignment horizontal="left" vertical="top" wrapText="1"/>
    </xf>
    <xf numFmtId="173" fontId="0" fillId="0" borderId="1" xfId="15" applyNumberFormat="1" applyBorder="1" applyAlignment="1">
      <alignment horizontal="left" vertical="top" wrapText="1"/>
    </xf>
    <xf numFmtId="173" fontId="0" fillId="0" borderId="8" xfId="15" applyNumberFormat="1" applyBorder="1" applyAlignment="1">
      <alignment/>
    </xf>
    <xf numFmtId="173" fontId="0" fillId="0" borderId="0" xfId="15" applyNumberFormat="1" applyFont="1" applyAlignment="1">
      <alignment horizontal="left" vertical="top" wrapText="1"/>
    </xf>
    <xf numFmtId="49" fontId="0" fillId="0" borderId="0" xfId="15" applyNumberFormat="1" applyFont="1" applyAlignment="1">
      <alignment/>
    </xf>
    <xf numFmtId="49" fontId="1" fillId="0" borderId="0" xfId="15" applyNumberFormat="1" applyFont="1" applyAlignment="1">
      <alignment/>
    </xf>
    <xf numFmtId="43" fontId="0" fillId="0" borderId="0" xfId="15" applyNumberFormat="1" applyBorder="1" applyAlignment="1">
      <alignment/>
    </xf>
    <xf numFmtId="173" fontId="0" fillId="0" borderId="1" xfId="15" applyNumberFormat="1" applyFont="1" applyBorder="1" applyAlignment="1">
      <alignment horizontal="right"/>
    </xf>
    <xf numFmtId="49" fontId="0" fillId="0" borderId="0" xfId="15" applyNumberFormat="1" applyAlignment="1">
      <alignment/>
    </xf>
    <xf numFmtId="173" fontId="0" fillId="0" borderId="2" xfId="15" applyNumberFormat="1" applyFont="1" applyBorder="1" applyAlignment="1">
      <alignment horizontal="center"/>
    </xf>
    <xf numFmtId="173" fontId="0" fillId="0" borderId="3" xfId="15" applyNumberFormat="1" applyFont="1" applyBorder="1" applyAlignment="1">
      <alignment horizontal="center"/>
    </xf>
    <xf numFmtId="173" fontId="0" fillId="0" borderId="5" xfId="15" applyNumberFormat="1" applyFont="1" applyBorder="1" applyAlignment="1">
      <alignment horizontal="center"/>
    </xf>
    <xf numFmtId="173" fontId="0" fillId="0" borderId="0" xfId="15" applyNumberFormat="1" applyFont="1" applyAlignment="1">
      <alignment/>
    </xf>
    <xf numFmtId="173" fontId="0" fillId="0" borderId="0" xfId="15" applyNumberFormat="1" applyBorder="1" applyAlignment="1">
      <alignment horizontal="left" vertical="center" wrapText="1"/>
    </xf>
    <xf numFmtId="0" fontId="0" fillId="0" borderId="0" xfId="0" applyBorder="1" applyAlignment="1">
      <alignment horizontal="left" vertical="center" wrapText="1"/>
    </xf>
    <xf numFmtId="49" fontId="3" fillId="0" borderId="0" xfId="0" applyNumberFormat="1" applyFont="1" applyAlignment="1">
      <alignment/>
    </xf>
    <xf numFmtId="0" fontId="0" fillId="0" borderId="0" xfId="0" applyFont="1" applyAlignment="1">
      <alignment horizontal="center" vertical="center" wrapText="1"/>
    </xf>
    <xf numFmtId="49" fontId="0" fillId="0" borderId="0" xfId="0" applyNumberFormat="1"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xf>
    <xf numFmtId="173" fontId="2" fillId="0" borderId="0" xfId="15" applyNumberFormat="1" applyFont="1" applyAlignment="1">
      <alignment horizontal="center" vertical="center" wrapText="1"/>
    </xf>
    <xf numFmtId="173" fontId="0" fillId="0" borderId="0" xfId="15" applyNumberFormat="1" applyBorder="1" applyAlignment="1">
      <alignment horizontal="center" vertical="center"/>
    </xf>
    <xf numFmtId="173" fontId="2" fillId="0" borderId="0" xfId="15" applyNumberFormat="1" applyFont="1" applyBorder="1" applyAlignment="1">
      <alignment horizontal="center" vertical="center"/>
    </xf>
    <xf numFmtId="173" fontId="0" fillId="0" borderId="0" xfId="15" applyNumberFormat="1" applyFont="1" applyBorder="1" applyAlignment="1">
      <alignment horizontal="center" vertical="center"/>
    </xf>
    <xf numFmtId="173" fontId="0" fillId="0" borderId="0" xfId="15" applyNumberFormat="1" applyFont="1" applyAlignment="1">
      <alignment horizontal="center" vertical="center" wrapText="1"/>
    </xf>
    <xf numFmtId="173" fontId="0" fillId="0" borderId="0" xfId="15" applyNumberFormat="1" applyFont="1" applyFill="1" applyBorder="1" applyAlignment="1">
      <alignment horizontal="center" vertical="center"/>
    </xf>
    <xf numFmtId="173" fontId="0" fillId="0" borderId="0" xfId="15" applyNumberFormat="1" applyBorder="1" applyAlignment="1">
      <alignment horizontal="left" vertical="center"/>
    </xf>
    <xf numFmtId="173" fontId="0" fillId="0" borderId="0" xfId="15" applyNumberFormat="1" applyFont="1" applyAlignment="1">
      <alignment horizontal="center" vertical="center"/>
    </xf>
    <xf numFmtId="173" fontId="0" fillId="0" borderId="0" xfId="15" applyNumberFormat="1" applyAlignment="1">
      <alignment/>
    </xf>
    <xf numFmtId="173" fontId="0" fillId="0" borderId="0" xfId="15" applyNumberFormat="1" applyBorder="1" applyAlignment="1">
      <alignment horizontal="right" vertical="center" wrapText="1"/>
    </xf>
    <xf numFmtId="0" fontId="4" fillId="0" borderId="0" xfId="0" applyFont="1" applyAlignment="1">
      <alignment horizontal="left" vertical="center" wrapText="1"/>
    </xf>
    <xf numFmtId="173" fontId="0" fillId="0" borderId="0" xfId="15" applyNumberFormat="1" applyAlignment="1">
      <alignment horizontal="left" vertical="center" wrapText="1"/>
    </xf>
    <xf numFmtId="173" fontId="0" fillId="0" borderId="9" xfId="15" applyNumberFormat="1" applyBorder="1" applyAlignment="1">
      <alignment/>
    </xf>
    <xf numFmtId="173" fontId="0" fillId="0" borderId="0" xfId="15" applyNumberFormat="1" applyFont="1" applyAlignment="1">
      <alignment horizontal="center"/>
    </xf>
    <xf numFmtId="49" fontId="1" fillId="0" borderId="0" xfId="15" applyNumberFormat="1" applyFont="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173" fontId="0" fillId="0" borderId="10" xfId="15" applyNumberFormat="1" applyBorder="1" applyAlignment="1">
      <alignment horizontal="center" vertical="center" wrapText="1"/>
    </xf>
    <xf numFmtId="173" fontId="0" fillId="0" borderId="8" xfId="15" applyNumberFormat="1" applyBorder="1" applyAlignment="1">
      <alignment horizontal="center" vertical="center" wrapText="1"/>
    </xf>
    <xf numFmtId="173" fontId="0" fillId="0" borderId="11" xfId="15" applyNumberFormat="1" applyBorder="1" applyAlignment="1">
      <alignment horizontal="center" vertical="center" wrapText="1"/>
    </xf>
    <xf numFmtId="49" fontId="1" fillId="0" borderId="0" xfId="15" applyNumberFormat="1" applyFont="1" applyAlignment="1">
      <alignment horizontal="left" vertical="center" wrapText="1"/>
    </xf>
    <xf numFmtId="173" fontId="0" fillId="0" borderId="0" xfId="15" applyNumberFormat="1" applyFont="1" applyFill="1" applyAlignment="1">
      <alignment vertical="center" wrapText="1"/>
    </xf>
    <xf numFmtId="173" fontId="0" fillId="0" borderId="0" xfId="15" applyNumberFormat="1" applyFill="1" applyAlignment="1">
      <alignment horizontal="left" vertical="center" wrapText="1"/>
    </xf>
    <xf numFmtId="0" fontId="0" fillId="0" borderId="0" xfId="0" applyFill="1" applyAlignment="1">
      <alignment horizontal="left" vertical="center" wrapText="1"/>
    </xf>
    <xf numFmtId="0" fontId="0" fillId="0" borderId="0" xfId="0" applyFill="1" applyBorder="1" applyAlignment="1">
      <alignment horizontal="justify" vertical="center" wrapText="1"/>
    </xf>
    <xf numFmtId="0" fontId="0" fillId="0" borderId="0" xfId="0" applyAlignment="1">
      <alignment horizontal="left" vertical="center" wrapText="1"/>
    </xf>
    <xf numFmtId="0" fontId="0" fillId="0" borderId="0" xfId="0" applyFont="1" applyAlignment="1">
      <alignment vertical="center" wrapText="1"/>
    </xf>
    <xf numFmtId="173" fontId="0" fillId="0" borderId="12" xfId="15" applyNumberFormat="1" applyFill="1" applyBorder="1" applyAlignment="1">
      <alignment horizontal="left" vertical="center" wrapText="1"/>
    </xf>
    <xf numFmtId="0" fontId="0" fillId="0" borderId="0" xfId="0" applyAlignment="1">
      <alignment horizontal="left" vertical="top" wrapText="1"/>
    </xf>
    <xf numFmtId="0" fontId="1"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horizontal="center"/>
    </xf>
    <xf numFmtId="0" fontId="1" fillId="0" borderId="0" xfId="0" applyFont="1" applyAlignment="1">
      <alignment horizontal="left" vertical="center" wrapText="1"/>
    </xf>
    <xf numFmtId="0" fontId="2" fillId="0" borderId="0" xfId="0" applyFont="1" applyFill="1" applyAlignment="1">
      <alignment horizontal="left" vertical="top" wrapText="1"/>
    </xf>
    <xf numFmtId="0" fontId="0" fillId="0" borderId="0" xfId="0" applyFill="1" applyAlignment="1">
      <alignment horizontal="righ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zoomScale="85" zoomScaleNormal="85" workbookViewId="0" topLeftCell="A1">
      <selection activeCell="A2" sqref="A2"/>
    </sheetView>
  </sheetViews>
  <sheetFormatPr defaultColWidth="9.140625" defaultRowHeight="12.75"/>
  <cols>
    <col min="1" max="1" width="3.7109375" style="9" customWidth="1"/>
    <col min="2" max="2" width="4.421875" style="9" customWidth="1"/>
    <col min="3" max="3" width="4.140625" style="9" customWidth="1"/>
    <col min="4" max="4" width="23.00390625" style="9" customWidth="1"/>
    <col min="5" max="5" width="1.57421875" style="1" customWidth="1"/>
    <col min="6" max="6" width="16.57421875" style="1" customWidth="1"/>
    <col min="7" max="7" width="0.9921875" style="1" customWidth="1"/>
    <col min="8" max="8" width="16.421875" style="1" customWidth="1"/>
    <col min="9" max="9" width="0.85546875" style="1" customWidth="1"/>
    <col min="10" max="10" width="15.00390625" style="1" bestFit="1" customWidth="1"/>
    <col min="11" max="11" width="0.85546875" style="1" customWidth="1"/>
    <col min="12" max="12" width="17.140625" style="1" customWidth="1"/>
    <col min="13" max="13" width="1.28515625" style="1" customWidth="1"/>
    <col min="14" max="16384" width="9.140625" style="1" customWidth="1"/>
  </cols>
  <sheetData>
    <row r="1" ht="12.75">
      <c r="A1" s="6" t="s">
        <v>228</v>
      </c>
    </row>
    <row r="3" ht="12.75">
      <c r="A3" s="7" t="s">
        <v>154</v>
      </c>
    </row>
    <row r="5" ht="12.75">
      <c r="A5" s="7" t="s">
        <v>34</v>
      </c>
    </row>
    <row r="7" spans="1:12" s="3" customFormat="1" ht="12.75">
      <c r="A7" s="8"/>
      <c r="B7" s="8"/>
      <c r="C7" s="8"/>
      <c r="D7" s="8"/>
      <c r="F7" s="93" t="s">
        <v>0</v>
      </c>
      <c r="G7" s="93"/>
      <c r="H7" s="93"/>
      <c r="J7" s="93" t="s">
        <v>6</v>
      </c>
      <c r="K7" s="93"/>
      <c r="L7" s="93"/>
    </row>
    <row r="8" spans="1:12" s="3" customFormat="1" ht="12.75">
      <c r="A8" s="8"/>
      <c r="B8" s="8"/>
      <c r="C8" s="8"/>
      <c r="D8" s="8"/>
      <c r="F8" s="4" t="s">
        <v>1</v>
      </c>
      <c r="G8" s="4"/>
      <c r="H8" s="4" t="s">
        <v>4</v>
      </c>
      <c r="J8" s="4" t="s">
        <v>1</v>
      </c>
      <c r="K8" s="4"/>
      <c r="L8" s="4" t="s">
        <v>4</v>
      </c>
    </row>
    <row r="9" spans="1:12" s="3" customFormat="1" ht="12.75">
      <c r="A9" s="8"/>
      <c r="B9" s="8"/>
      <c r="C9" s="8"/>
      <c r="D9" s="8"/>
      <c r="F9" s="4" t="s">
        <v>2</v>
      </c>
      <c r="G9" s="4"/>
      <c r="H9" s="4" t="s">
        <v>5</v>
      </c>
      <c r="J9" s="4" t="s">
        <v>2</v>
      </c>
      <c r="K9" s="4"/>
      <c r="L9" s="4" t="s">
        <v>5</v>
      </c>
    </row>
    <row r="10" spans="1:12" s="3" customFormat="1" ht="12.75">
      <c r="A10" s="8"/>
      <c r="B10" s="8"/>
      <c r="C10" s="8"/>
      <c r="D10" s="8"/>
      <c r="F10" s="4" t="s">
        <v>3</v>
      </c>
      <c r="G10" s="4"/>
      <c r="H10" s="4" t="s">
        <v>3</v>
      </c>
      <c r="J10" s="4" t="s">
        <v>7</v>
      </c>
      <c r="K10" s="4"/>
      <c r="L10" s="4" t="s">
        <v>8</v>
      </c>
    </row>
    <row r="11" spans="1:12" s="3" customFormat="1" ht="12.75">
      <c r="A11" s="8"/>
      <c r="B11" s="8"/>
      <c r="C11" s="8"/>
      <c r="D11" s="8"/>
      <c r="F11" s="5" t="s">
        <v>155</v>
      </c>
      <c r="G11" s="5"/>
      <c r="H11" s="5" t="s">
        <v>156</v>
      </c>
      <c r="J11" s="5" t="s">
        <v>155</v>
      </c>
      <c r="K11" s="5"/>
      <c r="L11" s="5" t="s">
        <v>156</v>
      </c>
    </row>
    <row r="12" spans="1:12" s="3" customFormat="1" ht="12.75">
      <c r="A12" s="8"/>
      <c r="B12" s="8"/>
      <c r="C12" s="8"/>
      <c r="D12" s="8"/>
      <c r="F12" s="4" t="s">
        <v>23</v>
      </c>
      <c r="G12" s="4"/>
      <c r="H12" s="4" t="s">
        <v>23</v>
      </c>
      <c r="J12" s="4" t="s">
        <v>23</v>
      </c>
      <c r="K12" s="4"/>
      <c r="L12" s="4" t="s">
        <v>23</v>
      </c>
    </row>
    <row r="14" spans="1:12" ht="12.75">
      <c r="A14" s="7" t="s">
        <v>115</v>
      </c>
      <c r="F14" s="1">
        <v>22770</v>
      </c>
      <c r="H14" s="1">
        <v>0</v>
      </c>
      <c r="J14" s="1">
        <f>F14</f>
        <v>22770</v>
      </c>
      <c r="L14" s="1">
        <v>0</v>
      </c>
    </row>
    <row r="16" spans="1:12" ht="12.75">
      <c r="A16" s="7" t="s">
        <v>116</v>
      </c>
      <c r="F16" s="1">
        <v>-12033</v>
      </c>
      <c r="H16" s="1">
        <v>0</v>
      </c>
      <c r="J16" s="1">
        <f>F16</f>
        <v>-12033</v>
      </c>
      <c r="L16" s="1">
        <v>0</v>
      </c>
    </row>
    <row r="17" spans="6:12" ht="12.75">
      <c r="F17" s="16"/>
      <c r="H17" s="16"/>
      <c r="J17" s="16"/>
      <c r="L17" s="16"/>
    </row>
    <row r="18" spans="1:12" ht="12.75">
      <c r="A18" s="7" t="s">
        <v>117</v>
      </c>
      <c r="F18" s="1">
        <f>SUM(F14:F17)</f>
        <v>10737</v>
      </c>
      <c r="H18" s="1">
        <f>SUM(H14:H17)</f>
        <v>0</v>
      </c>
      <c r="J18" s="1">
        <f>SUM(J14:J17)</f>
        <v>10737</v>
      </c>
      <c r="L18" s="1">
        <f>SUM(L14:L17)</f>
        <v>0</v>
      </c>
    </row>
    <row r="20" spans="1:12" ht="12.75">
      <c r="A20" s="7" t="s">
        <v>118</v>
      </c>
      <c r="F20" s="1">
        <v>-8757</v>
      </c>
      <c r="H20" s="1">
        <v>-1</v>
      </c>
      <c r="J20" s="1">
        <f>F20</f>
        <v>-8757</v>
      </c>
      <c r="L20" s="1">
        <v>-1</v>
      </c>
    </row>
    <row r="21" spans="6:12" ht="12.75">
      <c r="F21" s="16"/>
      <c r="H21" s="16"/>
      <c r="J21" s="16"/>
      <c r="L21" s="16"/>
    </row>
    <row r="22" spans="1:12" ht="12.75">
      <c r="A22" s="7" t="s">
        <v>119</v>
      </c>
      <c r="F22" s="1">
        <f>SUM(F18:F21)</f>
        <v>1980</v>
      </c>
      <c r="H22" s="1">
        <f>SUM(H18:H21)</f>
        <v>-1</v>
      </c>
      <c r="J22" s="1">
        <f>SUM(J18:J21)</f>
        <v>1980</v>
      </c>
      <c r="L22" s="1">
        <f>SUM(L18:L21)</f>
        <v>-1</v>
      </c>
    </row>
    <row r="23" ht="12.75">
      <c r="A23" s="7"/>
    </row>
    <row r="25" spans="1:12" ht="12.75">
      <c r="A25" s="7" t="s">
        <v>120</v>
      </c>
      <c r="F25" s="1">
        <v>-1286</v>
      </c>
      <c r="H25" s="1">
        <v>0</v>
      </c>
      <c r="J25" s="1">
        <f>F25</f>
        <v>-1286</v>
      </c>
      <c r="L25" s="1">
        <v>0</v>
      </c>
    </row>
    <row r="26" spans="1:12" ht="12.75">
      <c r="A26" s="7" t="s">
        <v>200</v>
      </c>
      <c r="F26" s="1">
        <v>1399</v>
      </c>
      <c r="H26" s="1">
        <v>0</v>
      </c>
      <c r="J26" s="1">
        <f>F26</f>
        <v>1399</v>
      </c>
      <c r="L26" s="1">
        <v>0</v>
      </c>
    </row>
    <row r="27" spans="6:12" ht="12.75">
      <c r="F27" s="16"/>
      <c r="H27" s="16"/>
      <c r="J27" s="16"/>
      <c r="L27" s="16"/>
    </row>
    <row r="28" spans="1:12" ht="12.75">
      <c r="A28" s="7" t="s">
        <v>121</v>
      </c>
      <c r="F28" s="1">
        <f>SUM(F22:F27)</f>
        <v>2093</v>
      </c>
      <c r="H28" s="1">
        <f>SUM(H22:H27)</f>
        <v>-1</v>
      </c>
      <c r="J28" s="1">
        <f>SUM(J22:J27)</f>
        <v>2093</v>
      </c>
      <c r="L28" s="1">
        <f>SUM(L22:L27)</f>
        <v>-1</v>
      </c>
    </row>
    <row r="30" spans="1:12" ht="12.75">
      <c r="A30" s="7" t="s">
        <v>122</v>
      </c>
      <c r="F30" s="1">
        <v>-473</v>
      </c>
      <c r="H30" s="1">
        <v>0</v>
      </c>
      <c r="J30" s="1">
        <f>F30</f>
        <v>-473</v>
      </c>
      <c r="L30" s="1">
        <v>0</v>
      </c>
    </row>
    <row r="31" spans="6:12" ht="12.75">
      <c r="F31" s="16"/>
      <c r="H31" s="16"/>
      <c r="J31" s="16"/>
      <c r="L31" s="16"/>
    </row>
    <row r="32" spans="6:12" ht="12.75">
      <c r="F32" s="10"/>
      <c r="H32" s="10"/>
      <c r="J32" s="10"/>
      <c r="L32" s="10"/>
    </row>
    <row r="33" spans="1:12" ht="13.5" thickBot="1">
      <c r="A33" s="7" t="s">
        <v>201</v>
      </c>
      <c r="F33" s="92">
        <f>SUM(F28:F31)</f>
        <v>1620</v>
      </c>
      <c r="H33" s="92">
        <f>SUM(H28:H31)</f>
        <v>-1</v>
      </c>
      <c r="J33" s="92">
        <f>SUM(J28:J31)</f>
        <v>1620</v>
      </c>
      <c r="L33" s="92">
        <f>SUM(L28:L31)</f>
        <v>-1</v>
      </c>
    </row>
    <row r="34" spans="6:12" ht="13.5" thickTop="1">
      <c r="F34" s="10"/>
      <c r="H34" s="10"/>
      <c r="J34" s="10"/>
      <c r="L34" s="10"/>
    </row>
    <row r="35" spans="1:12" ht="12.75">
      <c r="A35" s="7" t="s">
        <v>151</v>
      </c>
      <c r="F35" s="32">
        <v>1.08</v>
      </c>
      <c r="H35" s="32">
        <v>-50000</v>
      </c>
      <c r="J35" s="32">
        <v>1.08</v>
      </c>
      <c r="L35" s="32">
        <v>-50000</v>
      </c>
    </row>
    <row r="38" spans="1:12" ht="36" customHeight="1">
      <c r="A38" s="94" t="s">
        <v>157</v>
      </c>
      <c r="B38" s="94"/>
      <c r="C38" s="94"/>
      <c r="D38" s="94"/>
      <c r="E38" s="94"/>
      <c r="F38" s="94"/>
      <c r="G38" s="94"/>
      <c r="H38" s="94"/>
      <c r="I38" s="94"/>
      <c r="J38" s="94"/>
      <c r="K38" s="94"/>
      <c r="L38" s="94"/>
    </row>
  </sheetData>
  <mergeCells count="3">
    <mergeCell ref="F7:H7"/>
    <mergeCell ref="J7:L7"/>
    <mergeCell ref="A38:L38"/>
  </mergeCells>
  <printOptions/>
  <pageMargins left="0.75" right="0.75" top="0.4" bottom="0.43" header="0.28" footer="0.21"/>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J56"/>
  <sheetViews>
    <sheetView zoomScale="85" zoomScaleNormal="85" workbookViewId="0" topLeftCell="A1">
      <selection activeCell="A1" sqref="A1"/>
    </sheetView>
  </sheetViews>
  <sheetFormatPr defaultColWidth="9.140625" defaultRowHeight="12.75"/>
  <cols>
    <col min="1" max="1" width="3.57421875" style="68" customWidth="1"/>
    <col min="2" max="2" width="6.140625" style="9" customWidth="1"/>
    <col min="3" max="3" width="20.8515625" style="1" customWidth="1"/>
    <col min="4" max="4" width="16.7109375" style="1" customWidth="1"/>
    <col min="5" max="5" width="1.57421875" style="1" customWidth="1"/>
    <col min="6" max="6" width="14.8515625" style="1" customWidth="1"/>
    <col min="7" max="7" width="1.8515625" style="1" customWidth="1"/>
    <col min="8" max="8" width="14.421875" style="1" customWidth="1"/>
    <col min="9" max="9" width="1.8515625" style="1" customWidth="1"/>
    <col min="10" max="16384" width="9.140625" style="1" customWidth="1"/>
  </cols>
  <sheetData>
    <row r="1" ht="12.75">
      <c r="A1" s="65" t="str">
        <f>CCIS!A1</f>
        <v>  ]</v>
      </c>
    </row>
    <row r="3" ht="12.75">
      <c r="A3" s="68" t="str">
        <f>CCIS!A3</f>
        <v>Quarterly report on results for the 1st quarter ended 30 June 2003. The figures have not been audited.</v>
      </c>
    </row>
    <row r="5" ht="12.75">
      <c r="A5" s="64" t="s">
        <v>33</v>
      </c>
    </row>
    <row r="7" spans="1:8" s="3" customFormat="1" ht="12.75">
      <c r="A7" s="68"/>
      <c r="B7" s="8"/>
      <c r="F7" s="4" t="s">
        <v>9</v>
      </c>
      <c r="G7" s="4"/>
      <c r="H7" s="4" t="s">
        <v>9</v>
      </c>
    </row>
    <row r="8" spans="1:8" s="3" customFormat="1" ht="12.75">
      <c r="A8" s="68"/>
      <c r="B8" s="8"/>
      <c r="F8" s="4" t="s">
        <v>13</v>
      </c>
      <c r="G8" s="4"/>
      <c r="H8" s="4" t="s">
        <v>10</v>
      </c>
    </row>
    <row r="9" spans="1:8" s="3" customFormat="1" ht="12.75">
      <c r="A9" s="68"/>
      <c r="B9" s="8"/>
      <c r="F9" s="4" t="s">
        <v>14</v>
      </c>
      <c r="G9" s="4"/>
      <c r="H9" s="4" t="s">
        <v>11</v>
      </c>
    </row>
    <row r="10" spans="1:8" s="3" customFormat="1" ht="12.75">
      <c r="A10" s="68"/>
      <c r="B10" s="8"/>
      <c r="F10" s="4" t="s">
        <v>3</v>
      </c>
      <c r="G10" s="4"/>
      <c r="H10" s="4" t="s">
        <v>12</v>
      </c>
    </row>
    <row r="11" spans="1:8" s="3" customFormat="1" ht="12.75">
      <c r="A11" s="68"/>
      <c r="B11" s="8"/>
      <c r="F11" s="5" t="str">
        <f>CCIS!J11</f>
        <v>30/06/2003</v>
      </c>
      <c r="G11" s="5"/>
      <c r="H11" s="5" t="s">
        <v>153</v>
      </c>
    </row>
    <row r="12" spans="1:8" s="3" customFormat="1" ht="12.75">
      <c r="A12" s="68"/>
      <c r="B12" s="8"/>
      <c r="F12" s="4" t="s">
        <v>23</v>
      </c>
      <c r="G12" s="4"/>
      <c r="H12" s="4" t="s">
        <v>23</v>
      </c>
    </row>
    <row r="13" spans="1:8" s="3" customFormat="1" ht="12.75">
      <c r="A13" s="68"/>
      <c r="B13" s="8"/>
      <c r="F13" s="4"/>
      <c r="G13" s="4"/>
      <c r="H13" s="4"/>
    </row>
    <row r="14" spans="1:8" s="3" customFormat="1" ht="12.75">
      <c r="A14" s="64" t="s">
        <v>123</v>
      </c>
      <c r="B14" s="8"/>
      <c r="F14" s="4">
        <v>69780</v>
      </c>
      <c r="G14" s="4"/>
      <c r="H14" s="22">
        <v>71176</v>
      </c>
    </row>
    <row r="15" spans="1:8" s="3" customFormat="1" ht="12.75">
      <c r="A15" s="68"/>
      <c r="B15" s="8"/>
      <c r="F15" s="4"/>
      <c r="G15" s="4"/>
      <c r="H15" s="4"/>
    </row>
    <row r="16" spans="1:8" s="3" customFormat="1" ht="12.75">
      <c r="A16" s="65" t="s">
        <v>124</v>
      </c>
      <c r="B16" s="8"/>
      <c r="F16" s="69"/>
      <c r="G16" s="4"/>
      <c r="H16" s="69"/>
    </row>
    <row r="17" spans="1:8" s="3" customFormat="1" ht="12.75">
      <c r="A17" s="64" t="s">
        <v>125</v>
      </c>
      <c r="B17" s="8"/>
      <c r="F17" s="70">
        <v>82080</v>
      </c>
      <c r="G17" s="4"/>
      <c r="H17" s="70">
        <v>83196</v>
      </c>
    </row>
    <row r="18" spans="1:8" s="3" customFormat="1" ht="12.75">
      <c r="A18" s="64" t="s">
        <v>126</v>
      </c>
      <c r="B18" s="8"/>
      <c r="F18" s="70">
        <v>18084</v>
      </c>
      <c r="G18" s="4"/>
      <c r="H18" s="70">
        <v>21116</v>
      </c>
    </row>
    <row r="19" spans="1:8" s="3" customFormat="1" ht="12.75">
      <c r="A19" s="64" t="s">
        <v>127</v>
      </c>
      <c r="B19" s="8"/>
      <c r="F19" s="70">
        <v>5364</v>
      </c>
      <c r="G19" s="4"/>
      <c r="H19" s="70">
        <v>4813</v>
      </c>
    </row>
    <row r="20" spans="1:8" s="3" customFormat="1" ht="12.75">
      <c r="A20" s="64" t="s">
        <v>128</v>
      </c>
      <c r="B20" s="8"/>
      <c r="F20" s="70">
        <v>0</v>
      </c>
      <c r="G20" s="4"/>
      <c r="H20" s="70">
        <v>0</v>
      </c>
    </row>
    <row r="21" spans="1:8" s="3" customFormat="1" ht="12.75">
      <c r="A21" s="64" t="s">
        <v>129</v>
      </c>
      <c r="B21" s="8"/>
      <c r="F21" s="70">
        <v>1359</v>
      </c>
      <c r="G21" s="4"/>
      <c r="H21" s="70">
        <v>14143</v>
      </c>
    </row>
    <row r="22" spans="1:8" s="3" customFormat="1" ht="12.75">
      <c r="A22" s="64" t="s">
        <v>130</v>
      </c>
      <c r="B22" s="8"/>
      <c r="F22" s="70">
        <v>0</v>
      </c>
      <c r="G22" s="4"/>
      <c r="H22" s="70">
        <v>0</v>
      </c>
    </row>
    <row r="23" spans="1:8" s="3" customFormat="1" ht="12.75">
      <c r="A23" s="68"/>
      <c r="B23" s="8"/>
      <c r="F23" s="71">
        <f>SUM(F17:F22)</f>
        <v>106887</v>
      </c>
      <c r="G23" s="4"/>
      <c r="H23" s="71">
        <f>SUM(H17:H22)</f>
        <v>123268</v>
      </c>
    </row>
    <row r="24" spans="1:8" s="3" customFormat="1" ht="12.75">
      <c r="A24" s="68"/>
      <c r="B24" s="8"/>
      <c r="F24" s="70"/>
      <c r="G24" s="4"/>
      <c r="H24" s="70"/>
    </row>
    <row r="25" spans="1:8" s="3" customFormat="1" ht="12.75">
      <c r="A25" s="65" t="s">
        <v>131</v>
      </c>
      <c r="B25" s="8"/>
      <c r="F25" s="70"/>
      <c r="G25" s="4"/>
      <c r="H25" s="70"/>
    </row>
    <row r="26" spans="1:8" s="3" customFormat="1" ht="12.75">
      <c r="A26" s="64" t="s">
        <v>132</v>
      </c>
      <c r="B26" s="8"/>
      <c r="F26" s="70">
        <v>4519</v>
      </c>
      <c r="G26" s="4"/>
      <c r="H26" s="70">
        <v>7419</v>
      </c>
    </row>
    <row r="27" spans="1:8" s="3" customFormat="1" ht="12.75">
      <c r="A27" s="64" t="s">
        <v>133</v>
      </c>
      <c r="B27" s="8"/>
      <c r="F27" s="70">
        <v>6355</v>
      </c>
      <c r="G27" s="4"/>
      <c r="H27" s="70">
        <v>7917</v>
      </c>
    </row>
    <row r="28" spans="1:8" s="3" customFormat="1" ht="12.75">
      <c r="A28" s="64" t="s">
        <v>134</v>
      </c>
      <c r="B28" s="8"/>
      <c r="F28" s="70">
        <v>3094</v>
      </c>
      <c r="G28" s="4"/>
      <c r="H28" s="70">
        <v>7665</v>
      </c>
    </row>
    <row r="29" spans="1:8" s="3" customFormat="1" ht="12.75">
      <c r="A29" s="64" t="s">
        <v>135</v>
      </c>
      <c r="B29" s="8"/>
      <c r="F29" s="70">
        <v>52498</v>
      </c>
      <c r="G29" s="4"/>
      <c r="H29" s="70">
        <v>60062</v>
      </c>
    </row>
    <row r="30" spans="1:8" s="3" customFormat="1" ht="12.75">
      <c r="A30" s="64" t="s">
        <v>136</v>
      </c>
      <c r="B30" s="8"/>
      <c r="F30" s="70">
        <v>1623</v>
      </c>
      <c r="G30" s="4"/>
      <c r="H30" s="70">
        <v>1918</v>
      </c>
    </row>
    <row r="31" spans="1:8" s="3" customFormat="1" ht="12.75">
      <c r="A31" s="68"/>
      <c r="B31" s="8"/>
      <c r="F31" s="71">
        <f>SUM(F26:F30)</f>
        <v>68089</v>
      </c>
      <c r="G31" s="4"/>
      <c r="H31" s="71">
        <f>SUM(H26:H30)</f>
        <v>84981</v>
      </c>
    </row>
    <row r="32" spans="6:8" ht="12.75">
      <c r="F32" s="14"/>
      <c r="H32" s="14"/>
    </row>
    <row r="33" spans="1:8" ht="12.75">
      <c r="A33" s="65" t="s">
        <v>137</v>
      </c>
      <c r="F33" s="10">
        <f>F23-F31</f>
        <v>38798</v>
      </c>
      <c r="H33" s="10">
        <f>H23-H31</f>
        <v>38287</v>
      </c>
    </row>
    <row r="34" spans="6:8" ht="12.75">
      <c r="F34" s="10"/>
      <c r="H34" s="10"/>
    </row>
    <row r="35" spans="6:8" ht="19.5" customHeight="1" thickBot="1">
      <c r="F35" s="11">
        <f>F14+F33</f>
        <v>108578</v>
      </c>
      <c r="H35" s="11">
        <f>H14+H33</f>
        <v>109463</v>
      </c>
    </row>
    <row r="36" spans="6:8" ht="13.5" thickTop="1">
      <c r="F36" s="10"/>
      <c r="H36" s="10"/>
    </row>
    <row r="37" spans="1:8" ht="12.75">
      <c r="A37" s="64" t="s">
        <v>138</v>
      </c>
      <c r="F37" s="10"/>
      <c r="H37" s="10"/>
    </row>
    <row r="38" spans="1:8" ht="12.75">
      <c r="A38" s="65" t="s">
        <v>139</v>
      </c>
      <c r="F38" s="10"/>
      <c r="H38" s="10"/>
    </row>
    <row r="39" spans="1:8" ht="12.75">
      <c r="A39" s="64" t="s">
        <v>36</v>
      </c>
      <c r="F39" s="10">
        <v>75000</v>
      </c>
      <c r="H39" s="22">
        <v>75000</v>
      </c>
    </row>
    <row r="40" spans="1:8" ht="12.75">
      <c r="A40" s="64" t="s">
        <v>140</v>
      </c>
      <c r="F40" s="10">
        <v>27190</v>
      </c>
      <c r="H40" s="22">
        <v>27103</v>
      </c>
    </row>
    <row r="41" spans="6:8" ht="12.75">
      <c r="F41" s="16"/>
      <c r="H41" s="16"/>
    </row>
    <row r="42" spans="6:8" ht="12.75">
      <c r="F42" s="10">
        <f>SUM(F39:F41)</f>
        <v>102190</v>
      </c>
      <c r="H42" s="10">
        <f>SUM(H39:H41)</f>
        <v>102103</v>
      </c>
    </row>
    <row r="43" spans="6:8" ht="12.75">
      <c r="F43" s="10"/>
      <c r="H43" s="10"/>
    </row>
    <row r="44" spans="1:8" ht="12.75">
      <c r="A44" s="65" t="s">
        <v>141</v>
      </c>
      <c r="F44" s="12"/>
      <c r="H44" s="12"/>
    </row>
    <row r="45" spans="1:8" ht="12.75">
      <c r="A45" s="64" t="s">
        <v>142</v>
      </c>
      <c r="F45" s="13">
        <v>6371</v>
      </c>
      <c r="H45" s="13">
        <v>7349</v>
      </c>
    </row>
    <row r="46" spans="1:8" ht="12.75">
      <c r="A46" s="64" t="s">
        <v>143</v>
      </c>
      <c r="F46" s="14">
        <v>17</v>
      </c>
      <c r="H46" s="14">
        <v>11</v>
      </c>
    </row>
    <row r="47" spans="6:8" ht="12.75">
      <c r="F47" s="15">
        <f>SUM(F45:F46)</f>
        <v>6388</v>
      </c>
      <c r="H47" s="15">
        <f>SUM(H45:H46)</f>
        <v>7360</v>
      </c>
    </row>
    <row r="48" spans="6:8" ht="12.75">
      <c r="F48" s="10"/>
      <c r="H48" s="10"/>
    </row>
    <row r="49" spans="6:8" ht="19.5" customHeight="1" thickBot="1">
      <c r="F49" s="11">
        <f>F42+F47</f>
        <v>108578</v>
      </c>
      <c r="H49" s="11">
        <f>H42+H47</f>
        <v>109463</v>
      </c>
    </row>
    <row r="50" spans="6:8" ht="13.5" thickTop="1">
      <c r="F50" s="10"/>
      <c r="H50" s="10"/>
    </row>
    <row r="51" spans="1:8" ht="12.75">
      <c r="A51" s="64" t="s">
        <v>144</v>
      </c>
      <c r="F51" s="66">
        <f>102190331/150000000</f>
        <v>0.6812688733333333</v>
      </c>
      <c r="H51" s="66">
        <f>102102076/150000000</f>
        <v>0.6806805066666667</v>
      </c>
    </row>
    <row r="52" spans="6:8" ht="12.75">
      <c r="F52" s="10"/>
      <c r="H52" s="10"/>
    </row>
    <row r="53" ht="12.75">
      <c r="A53" s="68" t="s">
        <v>211</v>
      </c>
    </row>
    <row r="54" spans="1:10" ht="24" customHeight="1">
      <c r="A54" s="96" t="s">
        <v>212</v>
      </c>
      <c r="B54" s="96"/>
      <c r="C54" s="96"/>
      <c r="D54" s="96"/>
      <c r="E54" s="96"/>
      <c r="F54" s="96"/>
      <c r="G54" s="96"/>
      <c r="H54" s="96"/>
      <c r="I54" s="96"/>
      <c r="J54" s="96"/>
    </row>
    <row r="56" spans="1:10" ht="30" customHeight="1">
      <c r="A56" s="95" t="s">
        <v>158</v>
      </c>
      <c r="B56" s="95"/>
      <c r="C56" s="95"/>
      <c r="D56" s="95"/>
      <c r="E56" s="95"/>
      <c r="F56" s="95"/>
      <c r="G56" s="95"/>
      <c r="H56" s="95"/>
      <c r="I56" s="95"/>
      <c r="J56" s="95"/>
    </row>
  </sheetData>
  <mergeCells count="2">
    <mergeCell ref="A56:J56"/>
    <mergeCell ref="A54:J54"/>
  </mergeCells>
  <printOptions/>
  <pageMargins left="0.75" right="0.75" top="0.35" bottom="0.28" header="0.26" footer="0.19"/>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zoomScale="85" zoomScaleNormal="85" workbookViewId="0" topLeftCell="A1">
      <selection activeCell="A1" sqref="A1"/>
    </sheetView>
  </sheetViews>
  <sheetFormatPr defaultColWidth="9.140625" defaultRowHeight="12.75"/>
  <cols>
    <col min="1" max="1" width="2.57421875" style="1" customWidth="1"/>
    <col min="2" max="2" width="21.421875" style="1" customWidth="1"/>
    <col min="3" max="3" width="22.421875" style="1" customWidth="1"/>
    <col min="4" max="4" width="12.421875" style="1" customWidth="1"/>
    <col min="5" max="5" width="1.28515625" style="1" customWidth="1"/>
    <col min="6" max="6" width="10.7109375" style="1" customWidth="1"/>
    <col min="7" max="7" width="1.28515625" style="1" customWidth="1"/>
    <col min="8" max="8" width="12.140625" style="1" customWidth="1"/>
    <col min="9" max="9" width="1.28515625" style="1" customWidth="1"/>
    <col min="10" max="10" width="10.7109375" style="1" customWidth="1"/>
    <col min="11" max="11" width="1.1484375" style="1" customWidth="1"/>
    <col min="12" max="12" width="16.140625" style="1" customWidth="1"/>
    <col min="13" max="16384" width="9.140625" style="1" customWidth="1"/>
  </cols>
  <sheetData>
    <row r="1" ht="12.75">
      <c r="A1" s="35" t="str">
        <f>CCBS!A1</f>
        <v>  ]</v>
      </c>
    </row>
    <row r="3" ht="12.75">
      <c r="A3" s="38" t="str">
        <f>CCBS!A3</f>
        <v>Quarterly report on results for the 1st quarter ended 30 June 2003. The figures have not been audited.</v>
      </c>
    </row>
    <row r="5" ht="12.75">
      <c r="A5" s="1" t="s">
        <v>35</v>
      </c>
    </row>
    <row r="6" ht="12.75">
      <c r="K6" s="10"/>
    </row>
    <row r="7" spans="6:12" ht="12.75">
      <c r="F7" s="97" t="s">
        <v>41</v>
      </c>
      <c r="G7" s="98"/>
      <c r="H7" s="98"/>
      <c r="I7" s="98"/>
      <c r="J7" s="99"/>
      <c r="K7" s="42"/>
      <c r="L7" s="44" t="s">
        <v>42</v>
      </c>
    </row>
    <row r="8" spans="4:12" s="41" customFormat="1" ht="54.75" customHeight="1">
      <c r="D8" s="41" t="s">
        <v>36</v>
      </c>
      <c r="F8" s="41" t="s">
        <v>37</v>
      </c>
      <c r="H8" s="41" t="s">
        <v>38</v>
      </c>
      <c r="J8" s="41" t="s">
        <v>39</v>
      </c>
      <c r="K8" s="43"/>
      <c r="L8" s="41" t="s">
        <v>40</v>
      </c>
    </row>
    <row r="9" spans="4:12" ht="12.75">
      <c r="D9" s="3" t="s">
        <v>23</v>
      </c>
      <c r="E9" s="3"/>
      <c r="F9" s="3" t="s">
        <v>23</v>
      </c>
      <c r="G9" s="3"/>
      <c r="H9" s="3" t="s">
        <v>23</v>
      </c>
      <c r="I9" s="3"/>
      <c r="J9" s="3" t="s">
        <v>23</v>
      </c>
      <c r="K9" s="3"/>
      <c r="L9" s="3" t="s">
        <v>23</v>
      </c>
    </row>
    <row r="10" spans="4:12" ht="12.75">
      <c r="D10" s="3"/>
      <c r="E10" s="3"/>
      <c r="F10" s="3"/>
      <c r="G10" s="3"/>
      <c r="H10" s="3"/>
      <c r="I10" s="3"/>
      <c r="J10" s="3"/>
      <c r="K10" s="3"/>
      <c r="L10" s="3"/>
    </row>
    <row r="11" spans="1:12" ht="12.75">
      <c r="A11" s="35" t="s">
        <v>159</v>
      </c>
      <c r="D11" s="21">
        <v>75000</v>
      </c>
      <c r="F11" s="1">
        <v>10366</v>
      </c>
      <c r="H11" s="1">
        <v>7462</v>
      </c>
      <c r="J11" s="1">
        <v>-32</v>
      </c>
      <c r="L11" s="1">
        <v>9305</v>
      </c>
    </row>
    <row r="13" ht="12.75">
      <c r="A13" s="2" t="s">
        <v>146</v>
      </c>
    </row>
    <row r="15" spans="2:10" ht="12.75">
      <c r="B15" s="2" t="s">
        <v>202</v>
      </c>
      <c r="J15" s="1">
        <v>-131</v>
      </c>
    </row>
    <row r="16" ht="12.75">
      <c r="B16" s="2"/>
    </row>
    <row r="17" spans="2:8" ht="12.75">
      <c r="B17" s="2" t="s">
        <v>200</v>
      </c>
      <c r="H17" s="1">
        <v>-1399</v>
      </c>
    </row>
    <row r="18" ht="12.75">
      <c r="B18" s="2"/>
    </row>
    <row r="19" spans="2:6" ht="12.75">
      <c r="B19" s="2" t="s">
        <v>203</v>
      </c>
      <c r="F19" s="1">
        <v>-1</v>
      </c>
    </row>
    <row r="21" spans="2:12" ht="12.75">
      <c r="B21" s="2" t="s">
        <v>148</v>
      </c>
      <c r="L21" s="1">
        <v>1620</v>
      </c>
    </row>
    <row r="23" spans="1:12" ht="13.5" thickBot="1">
      <c r="A23" s="35" t="s">
        <v>160</v>
      </c>
      <c r="D23" s="11">
        <f>SUM(D11:D22)</f>
        <v>75000</v>
      </c>
      <c r="F23" s="11">
        <f>SUM(F11:F22)</f>
        <v>10365</v>
      </c>
      <c r="H23" s="11">
        <f>SUM(H11:H22)</f>
        <v>6063</v>
      </c>
      <c r="J23" s="11">
        <f>SUM(J11:J22)</f>
        <v>-163</v>
      </c>
      <c r="L23" s="11">
        <f>SUM(L11:L22)</f>
        <v>10925</v>
      </c>
    </row>
    <row r="24" ht="13.5" thickTop="1"/>
    <row r="27" spans="1:4" ht="12.75">
      <c r="A27" s="35" t="s">
        <v>145</v>
      </c>
      <c r="D27" s="21" t="s">
        <v>31</v>
      </c>
    </row>
    <row r="29" ht="12.75">
      <c r="A29" s="2" t="s">
        <v>147</v>
      </c>
    </row>
    <row r="31" spans="2:12" ht="12.75">
      <c r="B31" s="2" t="s">
        <v>149</v>
      </c>
      <c r="L31" s="1">
        <v>-1</v>
      </c>
    </row>
    <row r="33" spans="1:12" ht="13.5" thickBot="1">
      <c r="A33" s="35" t="s">
        <v>161</v>
      </c>
      <c r="D33" s="67" t="s">
        <v>31</v>
      </c>
      <c r="F33" s="11">
        <f>SUM(F27:F32)</f>
        <v>0</v>
      </c>
      <c r="H33" s="11">
        <f>SUM(H27:H32)</f>
        <v>0</v>
      </c>
      <c r="J33" s="11">
        <f>SUM(J27:J32)</f>
        <v>0</v>
      </c>
      <c r="L33" s="11">
        <f>SUM(L27:L32)</f>
        <v>-1</v>
      </c>
    </row>
    <row r="34" ht="13.5" thickTop="1"/>
    <row r="35" ht="12.75">
      <c r="A35" s="65" t="s">
        <v>30</v>
      </c>
    </row>
    <row r="36" ht="12.75">
      <c r="A36" s="65"/>
    </row>
    <row r="37" spans="1:12" ht="12.75" customHeight="1">
      <c r="A37" s="25" t="s">
        <v>31</v>
      </c>
      <c r="B37" s="101" t="s">
        <v>150</v>
      </c>
      <c r="C37" s="101"/>
      <c r="D37" s="101"/>
      <c r="E37" s="101"/>
      <c r="F37" s="101"/>
      <c r="G37" s="101"/>
      <c r="H37" s="101"/>
      <c r="I37" s="101"/>
      <c r="J37" s="101"/>
      <c r="K37" s="101"/>
      <c r="L37" s="101"/>
    </row>
    <row r="39" ht="16.5" customHeight="1"/>
    <row r="40" spans="1:12" ht="37.5" customHeight="1">
      <c r="A40" s="100" t="s">
        <v>162</v>
      </c>
      <c r="B40" s="100"/>
      <c r="C40" s="100"/>
      <c r="D40" s="100"/>
      <c r="E40" s="100"/>
      <c r="F40" s="100"/>
      <c r="G40" s="100"/>
      <c r="H40" s="100"/>
      <c r="I40" s="100"/>
      <c r="J40" s="100"/>
      <c r="K40" s="100"/>
      <c r="L40" s="100"/>
    </row>
  </sheetData>
  <mergeCells count="3">
    <mergeCell ref="F7:J7"/>
    <mergeCell ref="A40:L40"/>
    <mergeCell ref="B37:L37"/>
  </mergeCells>
  <printOptions/>
  <pageMargins left="0.33" right="0.24" top="1" bottom="1"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zoomScale="85" zoomScaleNormal="85" workbookViewId="0" topLeftCell="A1">
      <selection activeCell="A1" sqref="A1"/>
    </sheetView>
  </sheetViews>
  <sheetFormatPr defaultColWidth="9.140625" defaultRowHeight="12.75"/>
  <cols>
    <col min="1" max="1" width="4.421875" style="1" customWidth="1"/>
    <col min="2" max="5" width="9.140625" style="1" customWidth="1"/>
    <col min="6" max="6" width="17.7109375" style="1" customWidth="1"/>
    <col min="7" max="7" width="11.7109375" style="1" customWidth="1"/>
    <col min="8" max="8" width="2.57421875" style="1" customWidth="1"/>
    <col min="9" max="9" width="11.7109375" style="1" customWidth="1"/>
    <col min="10" max="16384" width="9.140625" style="1" customWidth="1"/>
  </cols>
  <sheetData>
    <row r="1" ht="12.75">
      <c r="A1" s="35" t="str">
        <f>CCSCE!A1</f>
        <v>  ]</v>
      </c>
    </row>
    <row r="3" ht="12.75">
      <c r="A3" s="38" t="str">
        <f>CCSCE!A3</f>
        <v>Quarterly report on results for the 1st quarter ended 30 June 2003. The figures have not been audited.</v>
      </c>
    </row>
    <row r="5" ht="12.75">
      <c r="A5" s="2" t="s">
        <v>43</v>
      </c>
    </row>
    <row r="6" spans="9:11" ht="12.75">
      <c r="I6" s="72"/>
      <c r="J6" s="72"/>
      <c r="K6" s="72"/>
    </row>
    <row r="7" spans="7:11" s="41" customFormat="1" ht="38.25">
      <c r="G7" s="41" t="s">
        <v>180</v>
      </c>
      <c r="I7" s="41" t="s">
        <v>181</v>
      </c>
      <c r="J7" s="4"/>
      <c r="K7" s="4"/>
    </row>
    <row r="8" spans="7:11" ht="12.75">
      <c r="G8" s="3" t="s">
        <v>23</v>
      </c>
      <c r="I8" s="3" t="s">
        <v>23</v>
      </c>
      <c r="J8" s="4"/>
      <c r="K8" s="4"/>
    </row>
    <row r="9" spans="9:11" ht="12.75">
      <c r="I9" s="3"/>
      <c r="J9" s="4"/>
      <c r="K9" s="4"/>
    </row>
    <row r="10" spans="1:11" ht="12.75">
      <c r="A10" s="1" t="s">
        <v>62</v>
      </c>
      <c r="G10" s="1">
        <v>2093</v>
      </c>
      <c r="I10" s="1">
        <v>-1</v>
      </c>
      <c r="J10" s="5"/>
      <c r="K10" s="31"/>
    </row>
    <row r="11" spans="10:11" ht="12.75">
      <c r="J11" s="4"/>
      <c r="K11" s="4"/>
    </row>
    <row r="12" spans="2:9" ht="12.75">
      <c r="B12" s="1" t="s">
        <v>106</v>
      </c>
      <c r="G12" s="1">
        <v>2063</v>
      </c>
      <c r="I12" s="1">
        <v>0</v>
      </c>
    </row>
    <row r="13" spans="2:9" ht="12.75">
      <c r="B13" s="1" t="s">
        <v>182</v>
      </c>
      <c r="G13" s="1">
        <v>-6416</v>
      </c>
      <c r="I13" s="1">
        <v>1</v>
      </c>
    </row>
    <row r="14" spans="2:9" ht="12.75">
      <c r="B14" s="1" t="s">
        <v>107</v>
      </c>
      <c r="G14" s="1">
        <v>-763</v>
      </c>
      <c r="I14" s="1">
        <v>0</v>
      </c>
    </row>
    <row r="15" spans="2:9" ht="12.75">
      <c r="B15" s="1" t="s">
        <v>183</v>
      </c>
      <c r="G15" s="1">
        <v>-1286</v>
      </c>
      <c r="I15" s="1">
        <v>0</v>
      </c>
    </row>
    <row r="16" spans="7:9" ht="12.75">
      <c r="G16" s="16"/>
      <c r="I16" s="16"/>
    </row>
    <row r="17" spans="1:9" ht="12.75">
      <c r="A17" s="1" t="s">
        <v>108</v>
      </c>
      <c r="G17" s="62">
        <f>SUM(G10:G16)</f>
        <v>-4309</v>
      </c>
      <c r="I17" s="62">
        <f>SUM(I10:I16)</f>
        <v>0</v>
      </c>
    </row>
    <row r="19" ht="12.75">
      <c r="A19" s="1" t="s">
        <v>109</v>
      </c>
    </row>
    <row r="20" spans="2:9" ht="12.75">
      <c r="B20" s="1" t="s">
        <v>113</v>
      </c>
      <c r="G20" s="1">
        <v>-719</v>
      </c>
      <c r="I20" s="1">
        <v>0</v>
      </c>
    </row>
    <row r="22" spans="1:9" ht="12.75">
      <c r="A22" s="1" t="s">
        <v>110</v>
      </c>
      <c r="G22" s="62">
        <f>SUM(G20:G21)</f>
        <v>-719</v>
      </c>
      <c r="I22" s="62">
        <f>SUM(I20:I21)</f>
        <v>0</v>
      </c>
    </row>
    <row r="24" ht="12.75">
      <c r="A24" s="1" t="s">
        <v>111</v>
      </c>
    </row>
    <row r="25" spans="2:9" ht="12.75">
      <c r="B25" s="1" t="s">
        <v>112</v>
      </c>
      <c r="G25" s="1">
        <v>-11226</v>
      </c>
      <c r="I25" s="1">
        <v>0</v>
      </c>
    </row>
    <row r="27" spans="1:9" ht="12.75">
      <c r="A27" s="1" t="s">
        <v>204</v>
      </c>
      <c r="G27" s="62">
        <f>SUM(G25:G26)</f>
        <v>-11226</v>
      </c>
      <c r="I27" s="62">
        <f>SUM(I25:I26)</f>
        <v>0</v>
      </c>
    </row>
    <row r="29" spans="1:9" ht="12.75">
      <c r="A29" s="1" t="s">
        <v>205</v>
      </c>
      <c r="G29" s="1">
        <f>G17+G22+G27</f>
        <v>-16254</v>
      </c>
      <c r="I29" s="1">
        <f>I17+I22+I27</f>
        <v>0</v>
      </c>
    </row>
    <row r="30" spans="1:9" ht="12.75">
      <c r="A30" s="1" t="s">
        <v>206</v>
      </c>
      <c r="G30" s="1">
        <v>-131</v>
      </c>
      <c r="I30" s="1">
        <v>0</v>
      </c>
    </row>
    <row r="31" spans="1:9" ht="12.75">
      <c r="A31" s="1" t="s">
        <v>207</v>
      </c>
      <c r="G31" s="1">
        <v>7313</v>
      </c>
      <c r="I31" s="1">
        <v>0</v>
      </c>
    </row>
    <row r="33" spans="1:9" ht="13.5" thickBot="1">
      <c r="A33" s="1" t="s">
        <v>208</v>
      </c>
      <c r="G33" s="11">
        <f>SUM(G29:G32)</f>
        <v>-9072</v>
      </c>
      <c r="I33" s="11">
        <f>SUM(I29:I32)</f>
        <v>0</v>
      </c>
    </row>
    <row r="34" ht="13.5" thickTop="1"/>
    <row r="36" spans="1:11" ht="29.25" customHeight="1">
      <c r="A36" s="100" t="s">
        <v>163</v>
      </c>
      <c r="B36" s="100"/>
      <c r="C36" s="100"/>
      <c r="D36" s="100"/>
      <c r="E36" s="100"/>
      <c r="F36" s="100"/>
      <c r="G36" s="100"/>
      <c r="H36" s="100"/>
      <c r="I36" s="100"/>
      <c r="J36" s="100"/>
      <c r="K36" s="100"/>
    </row>
  </sheetData>
  <mergeCells count="1">
    <mergeCell ref="A36:K36"/>
  </mergeCells>
  <printOptions/>
  <pageMargins left="0.42" right="0.42" top="1" bottom="1" header="0.5" footer="0.5"/>
  <pageSetup fitToHeight="1" fitToWidth="1" horizontalDpi="600" verticalDpi="600" orientation="portrait" scale="96" r:id="rId1"/>
</worksheet>
</file>

<file path=xl/worksheets/sheet5.xml><?xml version="1.0" encoding="utf-8"?>
<worksheet xmlns="http://schemas.openxmlformats.org/spreadsheetml/2006/main" xmlns:r="http://schemas.openxmlformats.org/officeDocument/2006/relationships">
  <sheetPr>
    <pageSetUpPr fitToPage="1"/>
  </sheetPr>
  <dimension ref="A1:M148"/>
  <sheetViews>
    <sheetView tabSelected="1" workbookViewId="0" topLeftCell="A1">
      <selection activeCell="A1" sqref="A1"/>
    </sheetView>
  </sheetViews>
  <sheetFormatPr defaultColWidth="9.140625" defaultRowHeight="12.75"/>
  <cols>
    <col min="1" max="1" width="4.140625" style="17" customWidth="1"/>
    <col min="2" max="2" width="7.140625" style="0" customWidth="1"/>
    <col min="3" max="3" width="9.00390625" style="0" customWidth="1"/>
    <col min="5" max="5" width="10.8515625" style="0" customWidth="1"/>
    <col min="6" max="6" width="13.00390625" style="0" customWidth="1"/>
    <col min="7" max="7" width="11.57421875" style="0" customWidth="1"/>
    <col min="8" max="8" width="12.00390625" style="0" customWidth="1"/>
    <col min="9" max="9" width="10.57421875" style="0" customWidth="1"/>
    <col min="10" max="10" width="12.28125" style="0" customWidth="1"/>
    <col min="11" max="11" width="2.57421875" style="0" hidden="1" customWidth="1"/>
    <col min="12" max="12" width="12.00390625" style="0" bestFit="1" customWidth="1"/>
    <col min="13" max="13" width="9.421875" style="0" bestFit="1" customWidth="1"/>
  </cols>
  <sheetData>
    <row r="1" ht="12.75">
      <c r="A1" s="34" t="str">
        <f>CCCFS!A1</f>
        <v>  ]</v>
      </c>
    </row>
    <row r="3" s="33" customFormat="1" ht="12.75">
      <c r="A3" s="39" t="str">
        <f>CCCFS!A3</f>
        <v>Quarterly report on results for the 1st quarter ended 30 June 2003. The figures have not been audited.</v>
      </c>
    </row>
    <row r="5" ht="12.75">
      <c r="A5" s="36" t="s">
        <v>71</v>
      </c>
    </row>
    <row r="7" spans="1:2" ht="12.75">
      <c r="A7" s="17" t="s">
        <v>47</v>
      </c>
      <c r="B7" s="18" t="s">
        <v>44</v>
      </c>
    </row>
    <row r="8" spans="2:10" ht="64.5" customHeight="1">
      <c r="B8" s="105" t="s">
        <v>209</v>
      </c>
      <c r="C8" s="105"/>
      <c r="D8" s="105"/>
      <c r="E8" s="105"/>
      <c r="F8" s="105"/>
      <c r="G8" s="105"/>
      <c r="H8" s="105"/>
      <c r="I8" s="105"/>
      <c r="J8" s="105"/>
    </row>
    <row r="9" spans="2:10" ht="15.75" customHeight="1">
      <c r="B9" s="19"/>
      <c r="C9" s="19"/>
      <c r="D9" s="19"/>
      <c r="E9" s="19"/>
      <c r="F9" s="19"/>
      <c r="G9" s="19"/>
      <c r="H9" s="19"/>
      <c r="I9" s="19"/>
      <c r="J9" s="19"/>
    </row>
    <row r="10" spans="2:10" ht="51" customHeight="1">
      <c r="B10" s="105" t="s">
        <v>224</v>
      </c>
      <c r="C10" s="105"/>
      <c r="D10" s="105"/>
      <c r="E10" s="105"/>
      <c r="F10" s="105"/>
      <c r="G10" s="105"/>
      <c r="H10" s="105"/>
      <c r="I10" s="105"/>
      <c r="J10" s="105"/>
    </row>
    <row r="11" spans="2:10" ht="16.5" customHeight="1">
      <c r="B11" s="19"/>
      <c r="C11" s="19"/>
      <c r="D11" s="19"/>
      <c r="E11" s="19"/>
      <c r="F11" s="19"/>
      <c r="G11" s="19"/>
      <c r="H11" s="19"/>
      <c r="I11" s="19"/>
      <c r="J11" s="19"/>
    </row>
    <row r="12" spans="1:2" ht="12.75">
      <c r="A12" s="17" t="s">
        <v>48</v>
      </c>
      <c r="B12" s="18" t="s">
        <v>45</v>
      </c>
    </row>
    <row r="13" spans="2:10" ht="30.75" customHeight="1">
      <c r="B13" s="105" t="s">
        <v>164</v>
      </c>
      <c r="C13" s="105"/>
      <c r="D13" s="105"/>
      <c r="E13" s="105"/>
      <c r="F13" s="105"/>
      <c r="G13" s="105"/>
      <c r="H13" s="105"/>
      <c r="I13" s="105"/>
      <c r="J13" s="105"/>
    </row>
    <row r="14" spans="2:10" ht="18.75" customHeight="1">
      <c r="B14" s="19"/>
      <c r="C14" s="19"/>
      <c r="D14" s="19"/>
      <c r="E14" s="19"/>
      <c r="F14" s="19"/>
      <c r="G14" s="19"/>
      <c r="H14" s="19"/>
      <c r="I14" s="19"/>
      <c r="J14" s="19"/>
    </row>
    <row r="15" spans="2:10" ht="30.75" customHeight="1">
      <c r="B15" s="105" t="s">
        <v>213</v>
      </c>
      <c r="C15" s="105"/>
      <c r="D15" s="105"/>
      <c r="E15" s="105"/>
      <c r="F15" s="105"/>
      <c r="G15" s="105"/>
      <c r="H15" s="105"/>
      <c r="I15" s="105"/>
      <c r="J15" s="105"/>
    </row>
    <row r="16" spans="2:10" ht="73.5" customHeight="1">
      <c r="B16" s="19"/>
      <c r="C16" s="19"/>
      <c r="D16" s="19"/>
      <c r="E16" s="19"/>
      <c r="F16" s="19"/>
      <c r="G16" s="40" t="s">
        <v>193</v>
      </c>
      <c r="H16" s="40" t="s">
        <v>194</v>
      </c>
      <c r="I16" s="40" t="s">
        <v>197</v>
      </c>
      <c r="J16" s="19"/>
    </row>
    <row r="17" spans="2:10" ht="15" customHeight="1">
      <c r="B17" s="19"/>
      <c r="C17" s="19"/>
      <c r="D17" s="19"/>
      <c r="E17" s="19"/>
      <c r="F17" s="19"/>
      <c r="G17" s="40" t="s">
        <v>23</v>
      </c>
      <c r="H17" s="40" t="s">
        <v>23</v>
      </c>
      <c r="I17" s="40" t="s">
        <v>23</v>
      </c>
      <c r="J17" s="19"/>
    </row>
    <row r="18" spans="2:10" ht="15" customHeight="1">
      <c r="B18" s="19"/>
      <c r="C18" s="19"/>
      <c r="D18" s="19"/>
      <c r="E18" s="19"/>
      <c r="F18" s="19"/>
      <c r="G18" s="40"/>
      <c r="H18" s="40"/>
      <c r="I18" s="19"/>
      <c r="J18" s="19"/>
    </row>
    <row r="19" spans="2:10" ht="15" customHeight="1">
      <c r="B19" s="45" t="s">
        <v>195</v>
      </c>
      <c r="D19" s="19"/>
      <c r="E19" s="19"/>
      <c r="F19" s="19"/>
      <c r="G19" s="41">
        <v>8120</v>
      </c>
      <c r="H19" s="41">
        <v>9306</v>
      </c>
      <c r="I19" s="91">
        <f>H19-G19</f>
        <v>1186</v>
      </c>
      <c r="J19" s="19"/>
    </row>
    <row r="20" spans="2:10" ht="15" customHeight="1">
      <c r="B20" s="45" t="s">
        <v>196</v>
      </c>
      <c r="D20" s="19"/>
      <c r="E20" s="19"/>
      <c r="F20" s="19"/>
      <c r="G20" s="41">
        <v>100929</v>
      </c>
      <c r="H20" s="41">
        <v>102102</v>
      </c>
      <c r="I20" s="91">
        <f>H20-G20</f>
        <v>1173</v>
      </c>
      <c r="J20" s="19"/>
    </row>
    <row r="21" spans="2:10" ht="15" customHeight="1">
      <c r="B21" s="19"/>
      <c r="C21" s="19"/>
      <c r="D21" s="19"/>
      <c r="E21" s="19"/>
      <c r="F21" s="19"/>
      <c r="G21" s="40"/>
      <c r="H21" s="40"/>
      <c r="I21" s="19"/>
      <c r="J21" s="19"/>
    </row>
    <row r="22" spans="2:10" ht="15" customHeight="1">
      <c r="B22" s="19" t="s">
        <v>198</v>
      </c>
      <c r="C22" s="19"/>
      <c r="D22" s="19"/>
      <c r="E22" s="19"/>
      <c r="F22" s="19"/>
      <c r="G22" s="19"/>
      <c r="H22" s="19"/>
      <c r="I22" s="19"/>
      <c r="J22" s="19"/>
    </row>
    <row r="23" spans="2:10" ht="26.25" customHeight="1">
      <c r="B23" s="105" t="s">
        <v>199</v>
      </c>
      <c r="C23" s="105"/>
      <c r="D23" s="105"/>
      <c r="E23" s="105"/>
      <c r="F23" s="105"/>
      <c r="G23" s="105"/>
      <c r="H23" s="105"/>
      <c r="I23" s="105"/>
      <c r="J23" s="105"/>
    </row>
    <row r="24" spans="2:10" ht="15" customHeight="1">
      <c r="B24" s="19"/>
      <c r="C24" s="19"/>
      <c r="D24" s="19"/>
      <c r="E24" s="19"/>
      <c r="F24" s="19"/>
      <c r="G24" s="19"/>
      <c r="H24" s="19"/>
      <c r="I24" s="19"/>
      <c r="J24" s="19"/>
    </row>
    <row r="25" spans="1:10" ht="14.25" customHeight="1">
      <c r="A25" s="17" t="s">
        <v>49</v>
      </c>
      <c r="B25" s="46" t="s">
        <v>22</v>
      </c>
      <c r="C25" s="19"/>
      <c r="D25" s="19"/>
      <c r="E25" s="19"/>
      <c r="F25" s="19"/>
      <c r="G25" s="19"/>
      <c r="H25" s="19"/>
      <c r="I25" s="19"/>
      <c r="J25" s="19"/>
    </row>
    <row r="26" spans="2:10" ht="40.5" customHeight="1">
      <c r="B26" s="105" t="s">
        <v>225</v>
      </c>
      <c r="C26" s="105"/>
      <c r="D26" s="105"/>
      <c r="E26" s="105"/>
      <c r="F26" s="105"/>
      <c r="G26" s="105"/>
      <c r="H26" s="105"/>
      <c r="I26" s="105"/>
      <c r="J26" s="105"/>
    </row>
    <row r="27" spans="2:10" ht="10.5" customHeight="1">
      <c r="B27" s="19"/>
      <c r="C27" s="19"/>
      <c r="D27" s="19"/>
      <c r="E27" s="19"/>
      <c r="F27" s="19"/>
      <c r="G27" s="19"/>
      <c r="H27" s="19"/>
      <c r="I27" s="19"/>
      <c r="J27" s="19"/>
    </row>
    <row r="28" spans="2:10" ht="33.75" customHeight="1">
      <c r="B28" s="110" t="s">
        <v>114</v>
      </c>
      <c r="C28" s="110"/>
      <c r="D28" s="110"/>
      <c r="E28" s="110"/>
      <c r="F28" s="110"/>
      <c r="G28" s="110"/>
      <c r="H28" s="110"/>
      <c r="I28" s="110"/>
      <c r="J28" s="110"/>
    </row>
    <row r="30" spans="1:2" ht="12.75">
      <c r="A30" s="17" t="s">
        <v>50</v>
      </c>
      <c r="B30" s="18" t="s">
        <v>46</v>
      </c>
    </row>
    <row r="31" spans="2:10" ht="30.75" customHeight="1">
      <c r="B31" s="105" t="s">
        <v>214</v>
      </c>
      <c r="C31" s="105"/>
      <c r="D31" s="105"/>
      <c r="E31" s="105"/>
      <c r="F31" s="105"/>
      <c r="G31" s="105"/>
      <c r="H31" s="105"/>
      <c r="I31" s="105"/>
      <c r="J31" s="105"/>
    </row>
    <row r="32" spans="2:10" ht="12.75" customHeight="1">
      <c r="B32" s="19"/>
      <c r="C32" s="19"/>
      <c r="D32" s="19"/>
      <c r="E32" s="19"/>
      <c r="F32" s="19"/>
      <c r="G32" s="19"/>
      <c r="H32" s="19"/>
      <c r="I32" s="19"/>
      <c r="J32" s="19"/>
    </row>
    <row r="33" spans="1:10" ht="13.5" customHeight="1">
      <c r="A33" s="17" t="s">
        <v>51</v>
      </c>
      <c r="B33" s="46" t="s">
        <v>52</v>
      </c>
      <c r="C33" s="19"/>
      <c r="D33" s="19"/>
      <c r="E33" s="19"/>
      <c r="F33" s="19"/>
      <c r="G33" s="19"/>
      <c r="H33" s="19"/>
      <c r="I33" s="19"/>
      <c r="J33" s="19"/>
    </row>
    <row r="34" spans="2:10" ht="32.25" customHeight="1">
      <c r="B34" s="105" t="s">
        <v>53</v>
      </c>
      <c r="C34" s="105"/>
      <c r="D34" s="105"/>
      <c r="E34" s="105"/>
      <c r="F34" s="105"/>
      <c r="G34" s="105"/>
      <c r="H34" s="105"/>
      <c r="I34" s="105"/>
      <c r="J34" s="105"/>
    </row>
    <row r="35" spans="2:10" ht="15" customHeight="1">
      <c r="B35" s="19"/>
      <c r="C35" s="19"/>
      <c r="D35" s="19"/>
      <c r="E35" s="19"/>
      <c r="F35" s="19"/>
      <c r="G35" s="19"/>
      <c r="H35" s="19"/>
      <c r="I35" s="19"/>
      <c r="J35" s="19"/>
    </row>
    <row r="36" spans="1:10" ht="15" customHeight="1">
      <c r="A36" s="17" t="s">
        <v>54</v>
      </c>
      <c r="B36" s="109" t="s">
        <v>55</v>
      </c>
      <c r="C36" s="109"/>
      <c r="D36" s="109"/>
      <c r="E36" s="109"/>
      <c r="F36" s="109"/>
      <c r="G36" s="109"/>
      <c r="H36" s="109"/>
      <c r="I36" s="109"/>
      <c r="J36" s="109"/>
    </row>
    <row r="37" spans="2:10" ht="30.75" customHeight="1">
      <c r="B37" s="105" t="s">
        <v>56</v>
      </c>
      <c r="C37" s="105"/>
      <c r="D37" s="105"/>
      <c r="E37" s="105"/>
      <c r="F37" s="105"/>
      <c r="G37" s="105"/>
      <c r="H37" s="105"/>
      <c r="I37" s="105"/>
      <c r="J37" s="105"/>
    </row>
    <row r="38" spans="2:10" ht="15" customHeight="1">
      <c r="B38" s="19"/>
      <c r="C38" s="19"/>
      <c r="D38" s="19"/>
      <c r="E38" s="19"/>
      <c r="F38" s="19"/>
      <c r="G38" s="19"/>
      <c r="H38" s="19"/>
      <c r="I38" s="19"/>
      <c r="J38" s="19"/>
    </row>
    <row r="39" spans="1:10" ht="15" customHeight="1">
      <c r="A39" s="17" t="s">
        <v>57</v>
      </c>
      <c r="B39" s="109" t="s">
        <v>58</v>
      </c>
      <c r="C39" s="109"/>
      <c r="D39" s="109"/>
      <c r="E39" s="109"/>
      <c r="F39" s="109"/>
      <c r="G39" s="109"/>
      <c r="H39" s="109"/>
      <c r="I39" s="109"/>
      <c r="J39" s="109"/>
    </row>
    <row r="40" spans="2:10" ht="15" customHeight="1">
      <c r="B40" s="105" t="s">
        <v>59</v>
      </c>
      <c r="C40" s="105"/>
      <c r="D40" s="105"/>
      <c r="E40" s="105"/>
      <c r="F40" s="105"/>
      <c r="G40" s="105"/>
      <c r="H40" s="105"/>
      <c r="I40" s="105"/>
      <c r="J40" s="105"/>
    </row>
    <row r="41" spans="2:10" ht="15" customHeight="1">
      <c r="B41" s="19"/>
      <c r="C41" s="19"/>
      <c r="D41" s="19"/>
      <c r="E41" s="19"/>
      <c r="F41" s="19"/>
      <c r="G41" s="19"/>
      <c r="H41" s="19"/>
      <c r="I41" s="19"/>
      <c r="J41" s="19"/>
    </row>
    <row r="42" spans="1:10" ht="15" customHeight="1">
      <c r="A42" s="17" t="s">
        <v>60</v>
      </c>
      <c r="B42" s="46" t="s">
        <v>61</v>
      </c>
      <c r="C42" s="30"/>
      <c r="D42" s="30"/>
      <c r="E42" s="30"/>
      <c r="F42" s="30"/>
      <c r="G42" s="19"/>
      <c r="H42" s="19"/>
      <c r="I42" s="19"/>
      <c r="J42" s="19"/>
    </row>
    <row r="43" spans="2:10" ht="15" customHeight="1">
      <c r="B43" s="45" t="s">
        <v>165</v>
      </c>
      <c r="C43" s="19"/>
      <c r="D43" s="19"/>
      <c r="E43" s="19"/>
      <c r="F43" s="19"/>
      <c r="G43" s="19"/>
      <c r="H43" s="19"/>
      <c r="I43" s="19"/>
      <c r="J43" s="19"/>
    </row>
    <row r="44" spans="2:12" ht="25.5">
      <c r="B44" s="19"/>
      <c r="C44" s="19"/>
      <c r="D44" s="19"/>
      <c r="E44" s="76" t="s">
        <v>170</v>
      </c>
      <c r="F44" s="76" t="s">
        <v>168</v>
      </c>
      <c r="G44" s="76" t="s">
        <v>171</v>
      </c>
      <c r="H44" s="19" t="s">
        <v>169</v>
      </c>
      <c r="I44" s="76" t="s">
        <v>172</v>
      </c>
      <c r="J44" s="19" t="s">
        <v>173</v>
      </c>
      <c r="K44" s="19"/>
      <c r="L44" s="19"/>
    </row>
    <row r="45" spans="1:10" ht="15" customHeight="1">
      <c r="A45" s="77"/>
      <c r="B45" s="74"/>
      <c r="C45" s="74"/>
      <c r="D45" s="74"/>
      <c r="E45" s="51" t="s">
        <v>23</v>
      </c>
      <c r="F45" s="51" t="s">
        <v>23</v>
      </c>
      <c r="G45" s="51" t="s">
        <v>23</v>
      </c>
      <c r="H45" s="51" t="s">
        <v>23</v>
      </c>
      <c r="I45" s="51" t="s">
        <v>23</v>
      </c>
      <c r="J45" s="51" t="s">
        <v>23</v>
      </c>
    </row>
    <row r="46" spans="1:10" ht="15" customHeight="1">
      <c r="A46" s="77"/>
      <c r="B46" s="74"/>
      <c r="C46" s="74"/>
      <c r="D46" s="74"/>
      <c r="E46" s="51"/>
      <c r="F46" s="51"/>
      <c r="G46" s="51"/>
      <c r="H46" s="51"/>
      <c r="I46" s="51"/>
      <c r="J46" s="51"/>
    </row>
    <row r="47" spans="1:10" ht="12.75">
      <c r="A47" s="77"/>
      <c r="B47" s="79" t="s">
        <v>166</v>
      </c>
      <c r="C47" s="74"/>
      <c r="D47" s="74"/>
      <c r="E47" s="73">
        <v>3</v>
      </c>
      <c r="F47" s="43">
        <v>14140</v>
      </c>
      <c r="G47" s="43">
        <v>11632</v>
      </c>
      <c r="H47" s="43" t="s">
        <v>175</v>
      </c>
      <c r="I47" s="43">
        <v>-3005</v>
      </c>
      <c r="J47" s="84">
        <f>SUM(E47:I47)</f>
        <v>22770</v>
      </c>
    </row>
    <row r="48" spans="1:10" ht="14.25" customHeight="1">
      <c r="A48" s="77"/>
      <c r="B48" s="74"/>
      <c r="C48" s="74"/>
      <c r="D48" s="74"/>
      <c r="E48" s="73"/>
      <c r="F48" s="81"/>
      <c r="G48" s="81"/>
      <c r="H48" s="81"/>
      <c r="I48" s="81"/>
      <c r="J48" s="80"/>
    </row>
    <row r="49" spans="1:13" ht="15.75" customHeight="1">
      <c r="A49" s="77"/>
      <c r="B49" s="79" t="s">
        <v>188</v>
      </c>
      <c r="C49" s="74"/>
      <c r="D49" s="74"/>
      <c r="E49" s="86">
        <v>-41</v>
      </c>
      <c r="F49" s="83">
        <v>2624</v>
      </c>
      <c r="G49" s="83">
        <v>637</v>
      </c>
      <c r="H49" s="83" t="s">
        <v>175</v>
      </c>
      <c r="I49" s="83">
        <v>-1731</v>
      </c>
      <c r="J49" s="87">
        <f>SUM(E49:I49)</f>
        <v>1489</v>
      </c>
      <c r="K49" s="88"/>
      <c r="L49" s="85"/>
      <c r="M49" s="88"/>
    </row>
    <row r="50" spans="1:13" ht="15.75" customHeight="1">
      <c r="A50" s="77"/>
      <c r="B50" s="74"/>
      <c r="C50" s="74"/>
      <c r="D50" s="74"/>
      <c r="E50" s="86"/>
      <c r="F50" s="86"/>
      <c r="G50" s="86"/>
      <c r="H50" s="82"/>
      <c r="I50" s="86"/>
      <c r="J50" s="87"/>
      <c r="K50" s="88"/>
      <c r="L50" s="88"/>
      <c r="M50" s="88"/>
    </row>
    <row r="51" spans="1:13" ht="15" customHeight="1">
      <c r="A51" s="77"/>
      <c r="B51" s="79" t="s">
        <v>167</v>
      </c>
      <c r="C51" s="74"/>
      <c r="D51" s="74"/>
      <c r="E51" s="86">
        <v>1533</v>
      </c>
      <c r="F51" s="86">
        <v>127290</v>
      </c>
      <c r="G51" s="86">
        <v>47845</v>
      </c>
      <c r="H51" s="81" t="s">
        <v>31</v>
      </c>
      <c r="I51" s="86"/>
      <c r="J51" s="87">
        <f>SUM(E51:I51)</f>
        <v>176668</v>
      </c>
      <c r="K51" s="88"/>
      <c r="L51" s="88"/>
      <c r="M51" s="88"/>
    </row>
    <row r="52" spans="1:10" ht="18" customHeight="1">
      <c r="A52" s="77"/>
      <c r="B52" s="79"/>
      <c r="C52" s="74"/>
      <c r="D52" s="74"/>
      <c r="E52" s="86"/>
      <c r="F52" s="86"/>
      <c r="G52" s="86"/>
      <c r="H52" s="73"/>
      <c r="I52" s="78"/>
      <c r="J52" s="73"/>
    </row>
    <row r="53" spans="1:10" ht="15" customHeight="1">
      <c r="A53" s="77"/>
      <c r="B53" s="79" t="s">
        <v>174</v>
      </c>
      <c r="C53" s="74"/>
      <c r="D53" s="74"/>
      <c r="E53" s="74"/>
      <c r="F53" s="73"/>
      <c r="G53" s="78"/>
      <c r="H53" s="73"/>
      <c r="I53" s="78"/>
      <c r="J53" s="73"/>
    </row>
    <row r="54" spans="1:10" ht="15" customHeight="1">
      <c r="A54" s="77"/>
      <c r="B54" s="79"/>
      <c r="C54" s="74"/>
      <c r="D54" s="74"/>
      <c r="E54" s="89"/>
      <c r="F54" s="89"/>
      <c r="G54" s="89"/>
      <c r="H54" s="73"/>
      <c r="I54" s="78"/>
      <c r="J54" s="73"/>
    </row>
    <row r="55" spans="1:10" ht="15" customHeight="1">
      <c r="A55" s="17" t="s">
        <v>63</v>
      </c>
      <c r="B55" s="46" t="s">
        <v>64</v>
      </c>
      <c r="C55" s="19"/>
      <c r="D55" s="19"/>
      <c r="E55" s="19"/>
      <c r="F55" s="19"/>
      <c r="G55" s="19"/>
      <c r="H55" s="19"/>
      <c r="I55" s="19"/>
      <c r="J55" s="19"/>
    </row>
    <row r="56" spans="2:10" ht="36" customHeight="1">
      <c r="B56" s="105" t="s">
        <v>192</v>
      </c>
      <c r="C56" s="105"/>
      <c r="D56" s="105"/>
      <c r="E56" s="105"/>
      <c r="F56" s="105"/>
      <c r="G56" s="105"/>
      <c r="H56" s="105"/>
      <c r="I56" s="105"/>
      <c r="J56" s="105"/>
    </row>
    <row r="57" spans="2:10" ht="15" customHeight="1">
      <c r="B57" s="45"/>
      <c r="C57" s="19"/>
      <c r="D57" s="19"/>
      <c r="E57" s="19"/>
      <c r="F57" s="19"/>
      <c r="G57" s="19"/>
      <c r="H57" s="19"/>
      <c r="I57" s="19"/>
      <c r="J57" s="19"/>
    </row>
    <row r="58" spans="1:10" ht="15" customHeight="1">
      <c r="A58" s="17" t="s">
        <v>65</v>
      </c>
      <c r="B58" s="46" t="s">
        <v>66</v>
      </c>
      <c r="C58" s="19"/>
      <c r="D58" s="19"/>
      <c r="E58" s="19"/>
      <c r="F58" s="19"/>
      <c r="G58" s="19"/>
      <c r="H58" s="19"/>
      <c r="I58" s="19"/>
      <c r="J58" s="19"/>
    </row>
    <row r="59" spans="2:10" ht="20.25" customHeight="1">
      <c r="B59" s="105" t="s">
        <v>184</v>
      </c>
      <c r="C59" s="105"/>
      <c r="D59" s="105"/>
      <c r="E59" s="105"/>
      <c r="F59" s="105"/>
      <c r="G59" s="105"/>
      <c r="H59" s="105"/>
      <c r="I59" s="105"/>
      <c r="J59" s="105"/>
    </row>
    <row r="60" spans="2:10" ht="15" customHeight="1">
      <c r="B60" s="45"/>
      <c r="C60" s="19"/>
      <c r="D60" s="19"/>
      <c r="E60" s="19"/>
      <c r="F60" s="19"/>
      <c r="G60" s="19"/>
      <c r="H60" s="19"/>
      <c r="I60" s="19"/>
      <c r="J60" s="19"/>
    </row>
    <row r="61" spans="1:10" ht="15" customHeight="1">
      <c r="A61" s="17" t="s">
        <v>67</v>
      </c>
      <c r="B61" s="46" t="s">
        <v>68</v>
      </c>
      <c r="C61" s="19"/>
      <c r="D61" s="19"/>
      <c r="E61" s="19"/>
      <c r="F61" s="19"/>
      <c r="G61" s="19"/>
      <c r="H61" s="19"/>
      <c r="I61" s="19"/>
      <c r="J61" s="19"/>
    </row>
    <row r="62" spans="2:10" ht="34.5" customHeight="1">
      <c r="B62" s="105" t="s">
        <v>185</v>
      </c>
      <c r="C62" s="105"/>
      <c r="D62" s="105"/>
      <c r="E62" s="105"/>
      <c r="F62" s="105"/>
      <c r="G62" s="105"/>
      <c r="H62" s="105"/>
      <c r="I62" s="105"/>
      <c r="J62" s="105"/>
    </row>
    <row r="63" spans="2:10" ht="15" customHeight="1">
      <c r="B63" s="45"/>
      <c r="C63" s="19"/>
      <c r="D63" s="19"/>
      <c r="E63" s="19"/>
      <c r="F63" s="19"/>
      <c r="G63" s="19"/>
      <c r="H63" s="19"/>
      <c r="I63" s="19"/>
      <c r="J63" s="19"/>
    </row>
    <row r="64" spans="1:10" ht="15" customHeight="1">
      <c r="A64" s="17" t="s">
        <v>69</v>
      </c>
      <c r="B64" s="46" t="s">
        <v>70</v>
      </c>
      <c r="C64" s="19"/>
      <c r="D64" s="19"/>
      <c r="E64" s="19"/>
      <c r="F64" s="19"/>
      <c r="G64" s="19"/>
      <c r="H64" s="19"/>
      <c r="I64" s="19"/>
      <c r="J64" s="19"/>
    </row>
    <row r="65" spans="2:10" ht="52.5" customHeight="1">
      <c r="B65" s="105" t="s">
        <v>186</v>
      </c>
      <c r="C65" s="105"/>
      <c r="D65" s="105"/>
      <c r="E65" s="105"/>
      <c r="F65" s="105"/>
      <c r="G65" s="105"/>
      <c r="H65" s="105"/>
      <c r="I65" s="105"/>
      <c r="J65" s="105"/>
    </row>
    <row r="66" spans="2:10" ht="15" customHeight="1">
      <c r="B66" s="45"/>
      <c r="C66" s="19"/>
      <c r="D66" s="19"/>
      <c r="E66" s="19"/>
      <c r="F66" s="19"/>
      <c r="G66" s="19"/>
      <c r="H66" s="19"/>
      <c r="I66" s="19"/>
      <c r="J66" s="19"/>
    </row>
    <row r="67" spans="1:10" ht="15" customHeight="1">
      <c r="A67" s="36" t="s">
        <v>72</v>
      </c>
      <c r="B67" s="45"/>
      <c r="C67" s="19"/>
      <c r="D67" s="19"/>
      <c r="E67" s="19"/>
      <c r="F67" s="19"/>
      <c r="G67" s="19"/>
      <c r="H67" s="19"/>
      <c r="I67" s="19"/>
      <c r="J67" s="19"/>
    </row>
    <row r="68" spans="1:10" s="50" customFormat="1" ht="15" customHeight="1">
      <c r="A68" s="37"/>
      <c r="B68" s="48"/>
      <c r="C68" s="49"/>
      <c r="D68" s="49"/>
      <c r="E68" s="49"/>
      <c r="F68" s="49"/>
      <c r="G68" s="49"/>
      <c r="H68" s="49"/>
      <c r="I68" s="49"/>
      <c r="J68" s="49"/>
    </row>
    <row r="69" spans="1:10" s="50" customFormat="1" ht="15" customHeight="1">
      <c r="A69" s="37" t="s">
        <v>73</v>
      </c>
      <c r="B69" s="46" t="s">
        <v>74</v>
      </c>
      <c r="C69" s="49"/>
      <c r="D69" s="49"/>
      <c r="E69" s="49"/>
      <c r="F69" s="49"/>
      <c r="G69" s="49"/>
      <c r="H69" s="49"/>
      <c r="I69" s="49"/>
      <c r="J69" s="49"/>
    </row>
    <row r="70" spans="1:10" s="50" customFormat="1" ht="59.25" customHeight="1">
      <c r="A70" s="37"/>
      <c r="B70" s="110" t="s">
        <v>215</v>
      </c>
      <c r="C70" s="110"/>
      <c r="D70" s="110"/>
      <c r="E70" s="110"/>
      <c r="F70" s="110"/>
      <c r="G70" s="110"/>
      <c r="H70" s="110"/>
      <c r="I70" s="110"/>
      <c r="J70" s="110"/>
    </row>
    <row r="71" spans="1:10" s="50" customFormat="1" ht="15" customHeight="1">
      <c r="A71" s="37"/>
      <c r="B71" s="48"/>
      <c r="C71" s="49"/>
      <c r="D71" s="49"/>
      <c r="E71" s="49"/>
      <c r="F71" s="49"/>
      <c r="G71" s="49"/>
      <c r="H71" s="49"/>
      <c r="I71" s="49"/>
      <c r="J71" s="49"/>
    </row>
    <row r="72" spans="1:10" s="50" customFormat="1" ht="15" customHeight="1">
      <c r="A72" s="37" t="s">
        <v>75</v>
      </c>
      <c r="B72" s="46" t="s">
        <v>76</v>
      </c>
      <c r="C72" s="49"/>
      <c r="D72" s="49"/>
      <c r="E72" s="49"/>
      <c r="F72" s="49"/>
      <c r="G72" s="49"/>
      <c r="H72" s="49"/>
      <c r="I72" s="49"/>
      <c r="J72" s="49"/>
    </row>
    <row r="73" spans="1:10" s="50" customFormat="1" ht="44.25" customHeight="1">
      <c r="A73" s="37"/>
      <c r="B73" s="110" t="s">
        <v>216</v>
      </c>
      <c r="C73" s="110"/>
      <c r="D73" s="110"/>
      <c r="E73" s="110"/>
      <c r="F73" s="110"/>
      <c r="G73" s="110"/>
      <c r="H73" s="110"/>
      <c r="I73" s="110"/>
      <c r="J73" s="110"/>
    </row>
    <row r="74" spans="1:10" s="50" customFormat="1" ht="16.5" customHeight="1">
      <c r="A74" s="37"/>
      <c r="B74" s="90"/>
      <c r="C74" s="90"/>
      <c r="D74" s="90"/>
      <c r="E74" s="90"/>
      <c r="F74" s="90"/>
      <c r="G74" s="90"/>
      <c r="H74" s="90"/>
      <c r="I74" s="90"/>
      <c r="J74" s="90"/>
    </row>
    <row r="75" spans="1:10" s="50" customFormat="1" ht="39.75" customHeight="1">
      <c r="A75" s="37"/>
      <c r="B75" s="110" t="s">
        <v>217</v>
      </c>
      <c r="C75" s="110"/>
      <c r="D75" s="110"/>
      <c r="E75" s="110"/>
      <c r="F75" s="110"/>
      <c r="G75" s="110"/>
      <c r="H75" s="110"/>
      <c r="I75" s="110"/>
      <c r="J75" s="110"/>
    </row>
    <row r="76" spans="1:10" s="50" customFormat="1" ht="15" customHeight="1">
      <c r="A76" s="37"/>
      <c r="B76" s="48"/>
      <c r="C76" s="49"/>
      <c r="D76" s="49"/>
      <c r="E76" s="49"/>
      <c r="F76" s="49"/>
      <c r="G76" s="49"/>
      <c r="H76" s="49"/>
      <c r="I76" s="49"/>
      <c r="J76" s="49"/>
    </row>
    <row r="77" spans="1:10" s="50" customFormat="1" ht="15" customHeight="1">
      <c r="A77" s="37" t="s">
        <v>77</v>
      </c>
      <c r="B77" s="46" t="s">
        <v>78</v>
      </c>
      <c r="C77" s="49"/>
      <c r="D77" s="49"/>
      <c r="E77" s="49"/>
      <c r="F77" s="49"/>
      <c r="G77" s="49"/>
      <c r="H77" s="49"/>
      <c r="I77" s="49"/>
      <c r="J77" s="49"/>
    </row>
    <row r="78" spans="1:10" s="50" customFormat="1" ht="47.25" customHeight="1">
      <c r="A78" s="37"/>
      <c r="B78" s="110" t="s">
        <v>222</v>
      </c>
      <c r="C78" s="110"/>
      <c r="D78" s="110"/>
      <c r="E78" s="110"/>
      <c r="F78" s="110"/>
      <c r="G78" s="110"/>
      <c r="H78" s="110"/>
      <c r="I78" s="110"/>
      <c r="J78" s="110"/>
    </row>
    <row r="79" spans="1:10" s="50" customFormat="1" ht="15" customHeight="1">
      <c r="A79" s="37"/>
      <c r="B79" s="48"/>
      <c r="C79" s="49"/>
      <c r="D79" s="49"/>
      <c r="E79" s="49"/>
      <c r="F79" s="49"/>
      <c r="G79" s="49"/>
      <c r="H79" s="49"/>
      <c r="I79" s="49"/>
      <c r="J79" s="49"/>
    </row>
    <row r="80" spans="1:10" s="50" customFormat="1" ht="15" customHeight="1">
      <c r="A80" s="37" t="s">
        <v>79</v>
      </c>
      <c r="B80" s="46" t="s">
        <v>80</v>
      </c>
      <c r="C80" s="49"/>
      <c r="D80" s="49"/>
      <c r="E80" s="49"/>
      <c r="F80" s="49"/>
      <c r="G80" s="49"/>
      <c r="H80" s="49"/>
      <c r="I80" s="49"/>
      <c r="J80" s="49"/>
    </row>
    <row r="81" spans="1:10" s="50" customFormat="1" ht="15" customHeight="1">
      <c r="A81" s="37"/>
      <c r="B81" s="110" t="s">
        <v>187</v>
      </c>
      <c r="C81" s="110"/>
      <c r="D81" s="110"/>
      <c r="E81" s="110"/>
      <c r="F81" s="110"/>
      <c r="G81" s="110"/>
      <c r="H81" s="110"/>
      <c r="I81" s="110"/>
      <c r="J81" s="110"/>
    </row>
    <row r="82" spans="1:10" s="50" customFormat="1" ht="15" customHeight="1">
      <c r="A82" s="37"/>
      <c r="B82" s="48"/>
      <c r="C82" s="49"/>
      <c r="D82" s="49"/>
      <c r="E82" s="49"/>
      <c r="F82" s="49"/>
      <c r="G82" s="49"/>
      <c r="H82" s="49"/>
      <c r="I82" s="49"/>
      <c r="J82" s="49"/>
    </row>
    <row r="83" spans="1:2" ht="12.75">
      <c r="A83" s="17" t="s">
        <v>81</v>
      </c>
      <c r="B83" s="18" t="s">
        <v>17</v>
      </c>
    </row>
    <row r="84" spans="2:9" ht="12.75">
      <c r="B84" s="18"/>
      <c r="F84" s="111" t="s">
        <v>88</v>
      </c>
      <c r="G84" s="111"/>
      <c r="H84" s="111" t="s">
        <v>223</v>
      </c>
      <c r="I84" s="111"/>
    </row>
    <row r="85" spans="1:9" s="40" customFormat="1" ht="51">
      <c r="A85" s="52"/>
      <c r="B85" s="53"/>
      <c r="F85" s="40" t="s">
        <v>84</v>
      </c>
      <c r="G85" s="40" t="s">
        <v>85</v>
      </c>
      <c r="H85" s="40" t="s">
        <v>86</v>
      </c>
      <c r="I85" s="40" t="s">
        <v>87</v>
      </c>
    </row>
    <row r="86" spans="2:10" ht="13.5" customHeight="1">
      <c r="B86" s="45"/>
      <c r="C86" s="45"/>
      <c r="D86" s="45"/>
      <c r="E86" s="45"/>
      <c r="F86" s="47" t="s">
        <v>178</v>
      </c>
      <c r="G86" s="47" t="s">
        <v>179</v>
      </c>
      <c r="H86" s="47" t="s">
        <v>178</v>
      </c>
      <c r="I86" s="47" t="s">
        <v>179</v>
      </c>
      <c r="J86" s="45"/>
    </row>
    <row r="87" spans="2:10" ht="13.5" customHeight="1">
      <c r="B87" s="45"/>
      <c r="C87" s="45"/>
      <c r="D87" s="45"/>
      <c r="E87" s="45"/>
      <c r="F87" s="51" t="s">
        <v>23</v>
      </c>
      <c r="G87" s="51" t="s">
        <v>23</v>
      </c>
      <c r="H87" s="51" t="s">
        <v>23</v>
      </c>
      <c r="I87" s="51" t="s">
        <v>23</v>
      </c>
      <c r="J87" s="45"/>
    </row>
    <row r="88" spans="2:10" ht="13.5" customHeight="1">
      <c r="B88" s="45"/>
      <c r="C88" s="45"/>
      <c r="D88" s="45"/>
      <c r="E88" s="45"/>
      <c r="F88" s="45"/>
      <c r="G88" s="45"/>
      <c r="H88" s="45"/>
      <c r="I88" s="45"/>
      <c r="J88" s="45"/>
    </row>
    <row r="89" spans="2:10" ht="13.5" customHeight="1">
      <c r="B89" s="45" t="s">
        <v>82</v>
      </c>
      <c r="C89" s="45"/>
      <c r="D89" s="45"/>
      <c r="E89" s="45"/>
      <c r="F89" s="54">
        <v>-467</v>
      </c>
      <c r="G89" s="56" t="s">
        <v>89</v>
      </c>
      <c r="H89" s="54">
        <v>-467</v>
      </c>
      <c r="I89" s="56" t="s">
        <v>89</v>
      </c>
      <c r="J89" s="45"/>
    </row>
    <row r="90" spans="2:10" ht="13.5" customHeight="1">
      <c r="B90" s="45" t="s">
        <v>83</v>
      </c>
      <c r="C90" s="45"/>
      <c r="D90" s="45"/>
      <c r="E90" s="45"/>
      <c r="F90" s="54">
        <v>-6</v>
      </c>
      <c r="G90" s="56" t="s">
        <v>89</v>
      </c>
      <c r="H90" s="54">
        <v>-6</v>
      </c>
      <c r="I90" s="56" t="s">
        <v>89</v>
      </c>
      <c r="J90" s="45"/>
    </row>
    <row r="91" spans="2:10" ht="13.5" customHeight="1">
      <c r="B91" s="45"/>
      <c r="C91" s="45"/>
      <c r="D91" s="45"/>
      <c r="E91" s="45"/>
      <c r="F91" s="54"/>
      <c r="G91" s="54"/>
      <c r="H91" s="54"/>
      <c r="I91" s="54"/>
      <c r="J91" s="45"/>
    </row>
    <row r="92" spans="2:10" ht="13.5" customHeight="1" thickBot="1">
      <c r="B92" s="45"/>
      <c r="C92" s="45"/>
      <c r="D92" s="45"/>
      <c r="E92" s="45"/>
      <c r="F92" s="55">
        <f>SUM(F89:F91)</f>
        <v>-473</v>
      </c>
      <c r="G92" s="57" t="s">
        <v>89</v>
      </c>
      <c r="H92" s="55">
        <f>SUM(H89:H91)</f>
        <v>-473</v>
      </c>
      <c r="I92" s="57" t="s">
        <v>89</v>
      </c>
      <c r="J92" s="45"/>
    </row>
    <row r="93" spans="2:10" ht="13.5" customHeight="1" thickTop="1">
      <c r="B93" s="45"/>
      <c r="C93" s="45"/>
      <c r="D93" s="45"/>
      <c r="E93" s="45"/>
      <c r="F93" s="45"/>
      <c r="G93" s="45"/>
      <c r="H93" s="45"/>
      <c r="I93" s="45"/>
      <c r="J93" s="45"/>
    </row>
    <row r="94" spans="2:10" ht="44.25" customHeight="1">
      <c r="B94" s="105" t="s">
        <v>226</v>
      </c>
      <c r="C94" s="105"/>
      <c r="D94" s="105"/>
      <c r="E94" s="105"/>
      <c r="F94" s="105"/>
      <c r="G94" s="105"/>
      <c r="H94" s="105"/>
      <c r="I94" s="105"/>
      <c r="J94" s="105"/>
    </row>
    <row r="96" spans="1:2" ht="12.75">
      <c r="A96" s="17" t="s">
        <v>90</v>
      </c>
      <c r="B96" s="18" t="s">
        <v>91</v>
      </c>
    </row>
    <row r="97" spans="2:10" ht="19.5" customHeight="1">
      <c r="B97" s="105" t="s">
        <v>92</v>
      </c>
      <c r="C97" s="105"/>
      <c r="D97" s="105"/>
      <c r="E97" s="105"/>
      <c r="F97" s="105"/>
      <c r="G97" s="105"/>
      <c r="H97" s="105"/>
      <c r="I97" s="105"/>
      <c r="J97" s="105"/>
    </row>
    <row r="99" spans="1:2" ht="12.75">
      <c r="A99" s="17" t="s">
        <v>95</v>
      </c>
      <c r="B99" s="18" t="s">
        <v>18</v>
      </c>
    </row>
    <row r="100" spans="2:10" ht="18" customHeight="1">
      <c r="B100" s="105" t="s">
        <v>93</v>
      </c>
      <c r="C100" s="105"/>
      <c r="D100" s="105"/>
      <c r="E100" s="105"/>
      <c r="F100" s="105"/>
      <c r="G100" s="105"/>
      <c r="H100" s="105"/>
      <c r="I100" s="105"/>
      <c r="J100" s="105"/>
    </row>
    <row r="102" spans="2:10" ht="17.25" customHeight="1">
      <c r="B102" s="105" t="s">
        <v>94</v>
      </c>
      <c r="C102" s="105"/>
      <c r="D102" s="105"/>
      <c r="E102" s="105"/>
      <c r="F102" s="105"/>
      <c r="G102" s="105"/>
      <c r="H102" s="105"/>
      <c r="I102" s="105"/>
      <c r="J102" s="105"/>
    </row>
    <row r="104" spans="1:11" ht="12.75">
      <c r="A104" s="17" t="s">
        <v>96</v>
      </c>
      <c r="B104" s="26" t="s">
        <v>19</v>
      </c>
      <c r="C104" s="27"/>
      <c r="D104" s="27"/>
      <c r="E104" s="27"/>
      <c r="F104" s="27"/>
      <c r="G104" s="27"/>
      <c r="H104" s="27"/>
      <c r="I104" s="27"/>
      <c r="J104" s="27"/>
      <c r="K104" s="27"/>
    </row>
    <row r="105" spans="2:11" ht="12.75">
      <c r="B105" s="28"/>
      <c r="C105" s="28"/>
      <c r="D105" s="28"/>
      <c r="E105" s="28"/>
      <c r="F105" s="28"/>
      <c r="G105" s="28"/>
      <c r="H105" s="28"/>
      <c r="I105" s="28"/>
      <c r="J105" s="28"/>
      <c r="K105" s="27"/>
    </row>
    <row r="106" spans="2:11" ht="12.75">
      <c r="B106" s="113" t="s">
        <v>190</v>
      </c>
      <c r="C106" s="113"/>
      <c r="D106" s="113"/>
      <c r="E106" s="113"/>
      <c r="F106" s="113"/>
      <c r="G106" s="113"/>
      <c r="H106" s="113"/>
      <c r="I106" s="113"/>
      <c r="J106" s="113"/>
      <c r="K106" s="27"/>
    </row>
    <row r="107" spans="2:11" ht="58.5" customHeight="1">
      <c r="B107" s="104" t="s">
        <v>227</v>
      </c>
      <c r="C107" s="104"/>
      <c r="D107" s="104"/>
      <c r="E107" s="104"/>
      <c r="F107" s="104"/>
      <c r="G107" s="104"/>
      <c r="H107" s="104"/>
      <c r="I107" s="104"/>
      <c r="J107" s="104"/>
      <c r="K107" s="28"/>
    </row>
    <row r="108" spans="2:11" ht="12.75">
      <c r="B108" s="29"/>
      <c r="C108" s="28"/>
      <c r="D108" s="28"/>
      <c r="E108" s="28"/>
      <c r="F108" s="28"/>
      <c r="G108" s="28"/>
      <c r="H108" s="28"/>
      <c r="I108" s="28"/>
      <c r="J108" s="28"/>
      <c r="K108" s="28"/>
    </row>
    <row r="109" spans="2:11" ht="12.75">
      <c r="B109" s="29"/>
      <c r="C109" s="28"/>
      <c r="D109" s="28"/>
      <c r="E109" s="28"/>
      <c r="F109" s="28"/>
      <c r="G109" s="28"/>
      <c r="H109" s="28"/>
      <c r="I109" s="28"/>
      <c r="J109" s="114" t="s">
        <v>23</v>
      </c>
      <c r="K109" s="114"/>
    </row>
    <row r="110" spans="2:11" ht="12.75">
      <c r="B110" s="29"/>
      <c r="C110" s="28"/>
      <c r="D110" s="28"/>
      <c r="E110" s="28"/>
      <c r="F110" s="28"/>
      <c r="G110" s="28"/>
      <c r="H110" s="28"/>
      <c r="I110" s="28"/>
      <c r="J110" s="28"/>
      <c r="K110" s="28"/>
    </row>
    <row r="111" spans="1:11" s="24" customFormat="1" ht="12.75">
      <c r="A111" s="23"/>
      <c r="B111" s="103" t="s">
        <v>24</v>
      </c>
      <c r="C111" s="103"/>
      <c r="D111" s="103"/>
      <c r="E111" s="103"/>
      <c r="F111" s="103"/>
      <c r="G111" s="103"/>
      <c r="H111" s="103"/>
      <c r="I111" s="103"/>
      <c r="J111" s="102">
        <v>1634</v>
      </c>
      <c r="K111" s="102"/>
    </row>
    <row r="112" spans="1:11" s="24" customFormat="1" ht="12.75">
      <c r="A112" s="23"/>
      <c r="B112" s="103" t="s">
        <v>25</v>
      </c>
      <c r="C112" s="103"/>
      <c r="D112" s="103"/>
      <c r="E112" s="103"/>
      <c r="F112" s="103"/>
      <c r="G112" s="103"/>
      <c r="H112" s="103"/>
      <c r="I112" s="103"/>
      <c r="J112" s="102">
        <v>1875</v>
      </c>
      <c r="K112" s="102"/>
    </row>
    <row r="113" spans="1:11" s="24" customFormat="1" ht="12.75">
      <c r="A113" s="23"/>
      <c r="B113" s="103" t="s">
        <v>26</v>
      </c>
      <c r="C113" s="103"/>
      <c r="D113" s="103"/>
      <c r="E113" s="103"/>
      <c r="F113" s="103"/>
      <c r="G113" s="103"/>
      <c r="H113" s="103"/>
      <c r="I113" s="103"/>
      <c r="J113" s="102">
        <v>12157</v>
      </c>
      <c r="K113" s="102"/>
    </row>
    <row r="114" spans="1:11" s="24" customFormat="1" ht="12.75">
      <c r="A114" s="23"/>
      <c r="B114" s="103" t="s">
        <v>27</v>
      </c>
      <c r="C114" s="103"/>
      <c r="D114" s="103"/>
      <c r="E114" s="103"/>
      <c r="F114" s="103"/>
      <c r="G114" s="103"/>
      <c r="H114" s="103"/>
      <c r="I114" s="103"/>
      <c r="J114" s="102">
        <v>1929</v>
      </c>
      <c r="K114" s="102"/>
    </row>
    <row r="115" spans="1:11" s="24" customFormat="1" ht="12.75">
      <c r="A115" s="23"/>
      <c r="B115" s="103" t="s">
        <v>28</v>
      </c>
      <c r="C115" s="103"/>
      <c r="D115" s="103"/>
      <c r="E115" s="103"/>
      <c r="F115" s="103"/>
      <c r="G115" s="103"/>
      <c r="H115" s="103"/>
      <c r="I115" s="103"/>
      <c r="J115" s="102">
        <v>7381</v>
      </c>
      <c r="K115" s="102"/>
    </row>
    <row r="116" spans="1:11" s="24" customFormat="1" ht="12.75">
      <c r="A116" s="23"/>
      <c r="B116" s="103" t="s">
        <v>29</v>
      </c>
      <c r="C116" s="103"/>
      <c r="D116" s="103"/>
      <c r="E116" s="103"/>
      <c r="F116" s="103"/>
      <c r="G116" s="103"/>
      <c r="H116" s="103"/>
      <c r="I116" s="103"/>
      <c r="J116" s="102">
        <v>2200</v>
      </c>
      <c r="K116" s="102"/>
    </row>
    <row r="117" spans="2:11" ht="12.75">
      <c r="B117" s="29"/>
      <c r="C117" s="103"/>
      <c r="D117" s="103"/>
      <c r="E117" s="103"/>
      <c r="F117" s="103"/>
      <c r="G117" s="103"/>
      <c r="H117" s="103"/>
      <c r="I117" s="103"/>
      <c r="J117" s="102"/>
      <c r="K117" s="102"/>
    </row>
    <row r="118" spans="2:11" ht="13.5" thickBot="1">
      <c r="B118" s="29"/>
      <c r="C118" s="103"/>
      <c r="D118" s="103"/>
      <c r="E118" s="103"/>
      <c r="F118" s="103"/>
      <c r="G118" s="103"/>
      <c r="H118" s="103"/>
      <c r="I118" s="103"/>
      <c r="J118" s="107">
        <f>SUM(J111:K117)</f>
        <v>27176</v>
      </c>
      <c r="K118" s="107"/>
    </row>
    <row r="119" spans="2:11" ht="12.75">
      <c r="B119" s="20"/>
      <c r="C119" s="19"/>
      <c r="D119" s="19"/>
      <c r="E119" s="19"/>
      <c r="F119" s="19"/>
      <c r="G119" s="19"/>
      <c r="H119" s="19"/>
      <c r="I119" s="19"/>
      <c r="J119" s="19"/>
      <c r="K119" s="19"/>
    </row>
    <row r="120" spans="2:11" ht="12.75">
      <c r="B120" s="106" t="s">
        <v>218</v>
      </c>
      <c r="C120" s="106"/>
      <c r="D120" s="106"/>
      <c r="E120" s="106"/>
      <c r="F120" s="106"/>
      <c r="G120" s="106"/>
      <c r="H120" s="106"/>
      <c r="I120" s="106"/>
      <c r="J120" s="106"/>
      <c r="K120" s="106"/>
    </row>
    <row r="121" spans="2:10" ht="12.75">
      <c r="B121" s="19"/>
      <c r="C121" s="19"/>
      <c r="D121" s="19"/>
      <c r="E121" s="19"/>
      <c r="F121" s="19"/>
      <c r="G121" s="19"/>
      <c r="H121" s="19"/>
      <c r="I121" s="19"/>
      <c r="J121" s="19"/>
    </row>
    <row r="122" spans="1:10" ht="12.75" customHeight="1">
      <c r="A122" s="17" t="s">
        <v>97</v>
      </c>
      <c r="B122" s="112" t="s">
        <v>32</v>
      </c>
      <c r="C122" s="112"/>
      <c r="D122" s="112"/>
      <c r="E122" s="112"/>
      <c r="F122" s="112"/>
      <c r="G122" s="112"/>
      <c r="H122" s="112"/>
      <c r="I122" s="112"/>
      <c r="J122" s="112"/>
    </row>
    <row r="123" spans="2:10" ht="12.75" customHeight="1">
      <c r="B123" s="105" t="s">
        <v>176</v>
      </c>
      <c r="C123" s="105"/>
      <c r="D123" s="105"/>
      <c r="E123" s="105"/>
      <c r="F123" s="105"/>
      <c r="G123" s="105"/>
      <c r="H123" s="105"/>
      <c r="I123" s="105"/>
      <c r="J123" s="105"/>
    </row>
    <row r="124" spans="2:10" ht="12.75">
      <c r="B124" s="20"/>
      <c r="C124" s="108"/>
      <c r="D124" s="108"/>
      <c r="E124" s="108"/>
      <c r="F124" s="108"/>
      <c r="G124" s="108"/>
      <c r="H124" s="108"/>
      <c r="I124" s="108"/>
      <c r="J124" s="108"/>
    </row>
    <row r="125" spans="2:10" ht="12.75">
      <c r="B125" s="20"/>
      <c r="C125" s="20"/>
      <c r="D125" s="20"/>
      <c r="E125" s="20"/>
      <c r="F125" s="20"/>
      <c r="G125" s="20"/>
      <c r="H125" s="58" t="s">
        <v>101</v>
      </c>
      <c r="I125" s="58" t="s">
        <v>100</v>
      </c>
      <c r="J125" s="58" t="s">
        <v>99</v>
      </c>
    </row>
    <row r="126" spans="2:10" ht="12.75">
      <c r="B126" s="20"/>
      <c r="C126" s="20"/>
      <c r="D126" s="20"/>
      <c r="E126" s="20"/>
      <c r="F126" s="20"/>
      <c r="G126" s="20"/>
      <c r="H126" s="59" t="s">
        <v>23</v>
      </c>
      <c r="I126" s="59" t="s">
        <v>23</v>
      </c>
      <c r="J126" s="59" t="s">
        <v>23</v>
      </c>
    </row>
    <row r="127" spans="2:10" ht="12.75">
      <c r="B127" s="20"/>
      <c r="C127" s="20"/>
      <c r="D127" s="20"/>
      <c r="E127" s="20"/>
      <c r="F127" s="20"/>
      <c r="G127" s="20"/>
      <c r="H127" s="20"/>
      <c r="I127" s="20"/>
      <c r="J127" s="20"/>
    </row>
    <row r="128" spans="2:10" ht="12.75">
      <c r="B128" s="45" t="s">
        <v>16</v>
      </c>
      <c r="C128" s="20"/>
      <c r="D128" s="20"/>
      <c r="E128" s="20"/>
      <c r="F128" s="20"/>
      <c r="G128" s="20"/>
      <c r="H128" s="63">
        <v>6017</v>
      </c>
      <c r="I128" s="60">
        <v>354</v>
      </c>
      <c r="J128" s="60">
        <f>SUM(H128:I128)</f>
        <v>6371</v>
      </c>
    </row>
    <row r="129" spans="2:10" ht="12.75">
      <c r="B129" s="45" t="s">
        <v>15</v>
      </c>
      <c r="C129" s="20"/>
      <c r="D129" s="20"/>
      <c r="E129" s="20"/>
      <c r="F129" s="20"/>
      <c r="G129" s="20"/>
      <c r="H129" s="60">
        <v>11267</v>
      </c>
      <c r="I129" s="60">
        <v>41231</v>
      </c>
      <c r="J129" s="60">
        <f>SUM(H129:I129)</f>
        <v>52498</v>
      </c>
    </row>
    <row r="130" spans="2:10" ht="12.75">
      <c r="B130" s="45"/>
      <c r="C130" s="20"/>
      <c r="D130" s="20"/>
      <c r="E130" s="20"/>
      <c r="F130" s="20"/>
      <c r="G130" s="20"/>
      <c r="H130" s="60"/>
      <c r="I130" s="60"/>
      <c r="J130" s="60"/>
    </row>
    <row r="131" spans="2:10" ht="13.5" thickBot="1">
      <c r="B131" s="45"/>
      <c r="C131" s="20"/>
      <c r="D131" s="20"/>
      <c r="E131" s="20"/>
      <c r="F131" s="20"/>
      <c r="G131" s="20"/>
      <c r="H131" s="61">
        <f>SUM(H128:H130)</f>
        <v>17284</v>
      </c>
      <c r="I131" s="61">
        <f>SUM(I128:I130)</f>
        <v>41585</v>
      </c>
      <c r="J131" s="61">
        <f>SUM(J128:J130)</f>
        <v>58869</v>
      </c>
    </row>
    <row r="132" ht="13.5" thickTop="1"/>
    <row r="133" spans="1:2" ht="12.75">
      <c r="A133" s="17" t="s">
        <v>98</v>
      </c>
      <c r="B133" s="18" t="s">
        <v>20</v>
      </c>
    </row>
    <row r="134" spans="2:10" ht="30" customHeight="1">
      <c r="B134" s="105" t="s">
        <v>219</v>
      </c>
      <c r="C134" s="105"/>
      <c r="D134" s="105"/>
      <c r="E134" s="105"/>
      <c r="F134" s="105"/>
      <c r="G134" s="105"/>
      <c r="H134" s="105"/>
      <c r="I134" s="105"/>
      <c r="J134" s="105"/>
    </row>
    <row r="136" spans="1:2" ht="12.75">
      <c r="A136" s="17" t="s">
        <v>102</v>
      </c>
      <c r="B136" s="18" t="s">
        <v>21</v>
      </c>
    </row>
    <row r="137" spans="2:10" ht="12.75" customHeight="1">
      <c r="B137" s="105" t="s">
        <v>177</v>
      </c>
      <c r="C137" s="105"/>
      <c r="D137" s="105"/>
      <c r="E137" s="105"/>
      <c r="F137" s="105"/>
      <c r="G137" s="105"/>
      <c r="H137" s="105"/>
      <c r="I137" s="105"/>
      <c r="J137" s="105"/>
    </row>
    <row r="139" spans="1:2" ht="12.75">
      <c r="A139" s="17" t="s">
        <v>103</v>
      </c>
      <c r="B139" s="18" t="s">
        <v>210</v>
      </c>
    </row>
    <row r="140" spans="2:10" ht="12.75">
      <c r="B140" s="105" t="s">
        <v>220</v>
      </c>
      <c r="C140" s="105"/>
      <c r="D140" s="105"/>
      <c r="E140" s="105"/>
      <c r="F140" s="105"/>
      <c r="G140" s="105"/>
      <c r="H140" s="105"/>
      <c r="I140" s="105"/>
      <c r="J140" s="105"/>
    </row>
    <row r="141" spans="2:10" ht="12.75">
      <c r="B141" s="19"/>
      <c r="C141" s="19"/>
      <c r="D141" s="19"/>
      <c r="E141" s="19"/>
      <c r="F141" s="19"/>
      <c r="G141" s="19"/>
      <c r="H141" s="19"/>
      <c r="I141" s="19"/>
      <c r="J141" s="19"/>
    </row>
    <row r="142" spans="1:2" ht="12.75">
      <c r="A142" s="17" t="s">
        <v>104</v>
      </c>
      <c r="B142" s="18" t="s">
        <v>105</v>
      </c>
    </row>
    <row r="143" spans="2:10" ht="42.75" customHeight="1">
      <c r="B143" s="105" t="s">
        <v>191</v>
      </c>
      <c r="C143" s="105"/>
      <c r="D143" s="105"/>
      <c r="E143" s="105"/>
      <c r="F143" s="105"/>
      <c r="G143" s="105"/>
      <c r="H143" s="105"/>
      <c r="I143" s="105"/>
      <c r="J143" s="105"/>
    </row>
    <row r="144" spans="2:10" ht="12.75" customHeight="1">
      <c r="B144" s="19"/>
      <c r="C144" s="19"/>
      <c r="D144" s="19"/>
      <c r="E144" s="19"/>
      <c r="F144" s="19"/>
      <c r="G144" s="19"/>
      <c r="H144" s="19"/>
      <c r="I144" s="19"/>
      <c r="J144" s="19"/>
    </row>
    <row r="145" spans="2:10" ht="55.5" customHeight="1">
      <c r="B145" s="105" t="s">
        <v>221</v>
      </c>
      <c r="C145" s="105"/>
      <c r="D145" s="105"/>
      <c r="E145" s="105"/>
      <c r="F145" s="105"/>
      <c r="G145" s="105"/>
      <c r="H145" s="105"/>
      <c r="I145" s="105"/>
      <c r="J145" s="105"/>
    </row>
    <row r="147" ht="12.75">
      <c r="A147" s="75" t="s">
        <v>152</v>
      </c>
    </row>
    <row r="148" ht="12.75">
      <c r="A148" s="75" t="s">
        <v>189</v>
      </c>
    </row>
  </sheetData>
  <mergeCells count="56">
    <mergeCell ref="B81:J81"/>
    <mergeCell ref="B145:J145"/>
    <mergeCell ref="B75:J75"/>
    <mergeCell ref="B15:J15"/>
    <mergeCell ref="B23:J23"/>
    <mergeCell ref="J109:K109"/>
    <mergeCell ref="B59:J59"/>
    <mergeCell ref="B62:J62"/>
    <mergeCell ref="B65:J65"/>
    <mergeCell ref="B70:J70"/>
    <mergeCell ref="B94:J94"/>
    <mergeCell ref="B102:J102"/>
    <mergeCell ref="B97:J97"/>
    <mergeCell ref="B123:J123"/>
    <mergeCell ref="C117:I117"/>
    <mergeCell ref="J117:K117"/>
    <mergeCell ref="B100:J100"/>
    <mergeCell ref="J114:K114"/>
    <mergeCell ref="J115:K115"/>
    <mergeCell ref="B114:I114"/>
    <mergeCell ref="B143:J143"/>
    <mergeCell ref="B73:J73"/>
    <mergeCell ref="B78:J78"/>
    <mergeCell ref="F84:G84"/>
    <mergeCell ref="H84:I84"/>
    <mergeCell ref="B140:J140"/>
    <mergeCell ref="B122:J122"/>
    <mergeCell ref="B137:J137"/>
    <mergeCell ref="B106:J106"/>
    <mergeCell ref="B116:I116"/>
    <mergeCell ref="B8:J8"/>
    <mergeCell ref="B13:J13"/>
    <mergeCell ref="B31:J31"/>
    <mergeCell ref="B26:J26"/>
    <mergeCell ref="B28:J28"/>
    <mergeCell ref="B10:J10"/>
    <mergeCell ref="B34:J34"/>
    <mergeCell ref="B36:J36"/>
    <mergeCell ref="B37:J37"/>
    <mergeCell ref="B56:J56"/>
    <mergeCell ref="B39:J39"/>
    <mergeCell ref="B40:J40"/>
    <mergeCell ref="B107:J107"/>
    <mergeCell ref="B115:I115"/>
    <mergeCell ref="B134:J134"/>
    <mergeCell ref="B120:K120"/>
    <mergeCell ref="C118:I118"/>
    <mergeCell ref="J118:K118"/>
    <mergeCell ref="C124:J124"/>
    <mergeCell ref="J116:K116"/>
    <mergeCell ref="J111:K111"/>
    <mergeCell ref="B111:I111"/>
    <mergeCell ref="J113:K113"/>
    <mergeCell ref="B112:I112"/>
    <mergeCell ref="J112:K112"/>
    <mergeCell ref="B113:I113"/>
  </mergeCells>
  <printOptions/>
  <pageMargins left="0.75" right="0.75" top="0.91" bottom="0.71" header="0.33" footer="0.26"/>
  <pageSetup fitToHeight="0" fitToWidth="1" horizontalDpi="600" verticalDpi="600" orientation="portrait" paperSize="9" scale="88" r:id="rId1"/>
  <headerFooter alignWithMargins="0">
    <oddFooter>&amp;CPage &amp;P of &amp;N</oddFooter>
  </headerFooter>
  <rowBreaks count="3" manualBreakCount="3">
    <brk id="38" max="255" man="1"/>
    <brk id="78" max="255" man="1"/>
    <brk id="1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Yong</dc:creator>
  <cp:keywords/>
  <dc:description/>
  <cp:lastModifiedBy>PFA Corporate Services Sdn Bhd</cp:lastModifiedBy>
  <cp:lastPrinted>2003-08-30T03:23:28Z</cp:lastPrinted>
  <dcterms:created xsi:type="dcterms:W3CDTF">2002-10-31T10:59:12Z</dcterms:created>
  <dcterms:modified xsi:type="dcterms:W3CDTF">2003-08-30T03:24:02Z</dcterms:modified>
  <cp:category/>
  <cp:version/>
  <cp:contentType/>
  <cp:contentStatus/>
</cp:coreProperties>
</file>